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798" activeTab="1"/>
  </bookViews>
  <sheets>
    <sheet name="2023年项目库" sheetId="11" r:id="rId1"/>
    <sheet name="2023年项目计划 " sheetId="13" r:id="rId2"/>
  </sheets>
  <definedNames>
    <definedName name="_xlnm._FilterDatabase" localSheetId="0" hidden="1">'2023年项目库'!$A$6:$AE$50</definedName>
    <definedName name="_xlnm._FilterDatabase" localSheetId="1" hidden="1">'2023年项目计划 '!$A$6:$AC$42</definedName>
    <definedName name="_xlnm.Print_Titles" localSheetId="0">'2023年项目库'!$3:$7</definedName>
    <definedName name="_xlnm.Print_Titles" localSheetId="1">'2023年项目计划 '!$3:$7</definedName>
    <definedName name="_xlnm.Print_Area" localSheetId="1">'2023年项目计划 '!$A$1:$AC$42</definedName>
    <definedName name="_xlnm.Print_Area" localSheetId="0">'2023年项目库'!$A$1:$AC$50</definedName>
  </definedNames>
  <calcPr calcId="144525"/>
</workbook>
</file>

<file path=xl/sharedStrings.xml><?xml version="1.0" encoding="utf-8"?>
<sst xmlns="http://schemas.openxmlformats.org/spreadsheetml/2006/main" count="1172" uniqueCount="301">
  <si>
    <r>
      <rPr>
        <sz val="26"/>
        <rFont val="方正小标宋简体"/>
        <charset val="134"/>
      </rPr>
      <t>民丰县</t>
    </r>
    <r>
      <rPr>
        <sz val="26"/>
        <rFont val="Times New Roman"/>
        <charset val="134"/>
      </rPr>
      <t>2023</t>
    </r>
    <r>
      <rPr>
        <sz val="26"/>
        <rFont val="方正小标宋简体"/>
        <charset val="134"/>
      </rPr>
      <t>年巩固拓展脱贫攻坚成果和乡村振兴项目库</t>
    </r>
  </si>
  <si>
    <t>填报单位（盖章）：民丰县乡村振兴局</t>
  </si>
  <si>
    <r>
      <t>填报时间：</t>
    </r>
    <r>
      <rPr>
        <sz val="14"/>
        <rFont val="Times New Roman"/>
        <charset val="134"/>
      </rPr>
      <t>2023</t>
    </r>
    <r>
      <rPr>
        <sz val="14"/>
        <rFont val="方正公文小标宋"/>
        <charset val="134"/>
      </rPr>
      <t>年8月7日</t>
    </r>
  </si>
  <si>
    <r>
      <rPr>
        <b/>
        <sz val="16"/>
        <rFont val="黑体"/>
        <charset val="134"/>
      </rPr>
      <t>项目序号</t>
    </r>
  </si>
  <si>
    <r>
      <rPr>
        <b/>
        <sz val="16"/>
        <rFont val="黑体"/>
        <charset val="134"/>
      </rPr>
      <t>项目库编号</t>
    </r>
  </si>
  <si>
    <r>
      <rPr>
        <b/>
        <sz val="16"/>
        <rFont val="黑体"/>
        <charset val="134"/>
      </rPr>
      <t>项目名称</t>
    </r>
  </si>
  <si>
    <r>
      <rPr>
        <b/>
        <sz val="16"/>
        <rFont val="黑体"/>
        <charset val="134"/>
      </rPr>
      <t>项目类别</t>
    </r>
  </si>
  <si>
    <r>
      <rPr>
        <b/>
        <sz val="16"/>
        <rFont val="黑体"/>
        <charset val="134"/>
      </rPr>
      <t>项目子类型</t>
    </r>
  </si>
  <si>
    <r>
      <rPr>
        <b/>
        <sz val="16"/>
        <rFont val="黑体"/>
        <charset val="134"/>
      </rPr>
      <t>建设性质（新建、续建、改扩建）</t>
    </r>
  </si>
  <si>
    <r>
      <rPr>
        <b/>
        <sz val="16"/>
        <rFont val="黑体"/>
        <charset val="134"/>
      </rPr>
      <t>建设起至期限</t>
    </r>
  </si>
  <si>
    <r>
      <rPr>
        <b/>
        <sz val="16"/>
        <rFont val="黑体"/>
        <charset val="134"/>
      </rPr>
      <t>实施地点</t>
    </r>
  </si>
  <si>
    <r>
      <rPr>
        <b/>
        <sz val="16"/>
        <rFont val="黑体"/>
        <charset val="134"/>
      </rPr>
      <t>实施单位</t>
    </r>
  </si>
  <si>
    <r>
      <rPr>
        <b/>
        <sz val="16"/>
        <rFont val="黑体"/>
        <charset val="134"/>
      </rPr>
      <t>主要建设内容</t>
    </r>
  </si>
  <si>
    <r>
      <rPr>
        <b/>
        <sz val="16"/>
        <rFont val="黑体"/>
        <charset val="134"/>
      </rPr>
      <t>建设单位</t>
    </r>
  </si>
  <si>
    <r>
      <rPr>
        <b/>
        <sz val="16"/>
        <rFont val="黑体"/>
        <charset val="134"/>
      </rPr>
      <t>建设规模</t>
    </r>
  </si>
  <si>
    <r>
      <rPr>
        <b/>
        <sz val="16"/>
        <rFont val="黑体"/>
        <charset val="134"/>
      </rPr>
      <t>资金来源及规模</t>
    </r>
  </si>
  <si>
    <r>
      <rPr>
        <b/>
        <sz val="16"/>
        <rFont val="黑体"/>
        <charset val="134"/>
      </rPr>
      <t>项目主管部门</t>
    </r>
  </si>
  <si>
    <r>
      <rPr>
        <b/>
        <sz val="16"/>
        <rFont val="黑体"/>
        <charset val="134"/>
      </rPr>
      <t>责任人</t>
    </r>
  </si>
  <si>
    <r>
      <rPr>
        <b/>
        <sz val="16"/>
        <rFont val="黑体"/>
        <charset val="134"/>
      </rPr>
      <t>其中</t>
    </r>
  </si>
  <si>
    <r>
      <rPr>
        <b/>
        <sz val="16"/>
        <rFont val="黑体"/>
        <charset val="134"/>
      </rPr>
      <t>绩效目标</t>
    </r>
  </si>
  <si>
    <r>
      <rPr>
        <b/>
        <sz val="16"/>
        <rFont val="黑体"/>
        <charset val="134"/>
      </rPr>
      <t>入库时间</t>
    </r>
  </si>
  <si>
    <r>
      <rPr>
        <b/>
        <sz val="16"/>
        <rFont val="黑体"/>
        <charset val="134"/>
      </rPr>
      <t>审批文号</t>
    </r>
  </si>
  <si>
    <r>
      <rPr>
        <b/>
        <sz val="16"/>
        <rFont val="黑体"/>
        <charset val="134"/>
      </rPr>
      <t>项目总投资</t>
    </r>
  </si>
  <si>
    <r>
      <rPr>
        <b/>
        <sz val="16"/>
        <rFont val="黑体"/>
        <charset val="134"/>
      </rPr>
      <t>政府投资（衔接资金）</t>
    </r>
  </si>
  <si>
    <r>
      <rPr>
        <b/>
        <sz val="16"/>
        <rFont val="黑体"/>
        <charset val="134"/>
      </rPr>
      <t>其他政府投资</t>
    </r>
  </si>
  <si>
    <r>
      <rPr>
        <b/>
        <sz val="16"/>
        <rFont val="黑体"/>
        <charset val="134"/>
      </rPr>
      <t>企业投资</t>
    </r>
  </si>
  <si>
    <r>
      <rPr>
        <b/>
        <sz val="16"/>
        <rFont val="黑体"/>
        <charset val="134"/>
      </rPr>
      <t>小计</t>
    </r>
  </si>
  <si>
    <r>
      <rPr>
        <b/>
        <sz val="16"/>
        <rFont val="黑体"/>
        <charset val="134"/>
      </rPr>
      <t>截止</t>
    </r>
    <r>
      <rPr>
        <b/>
        <sz val="16"/>
        <rFont val="Times New Roman"/>
        <charset val="134"/>
      </rPr>
      <t>2022</t>
    </r>
    <r>
      <rPr>
        <b/>
        <sz val="16"/>
        <rFont val="黑体"/>
        <charset val="134"/>
      </rPr>
      <t>年年底前已安排使用资金</t>
    </r>
  </si>
  <si>
    <r>
      <rPr>
        <b/>
        <sz val="20"/>
        <rFont val="Times New Roman"/>
        <charset val="134"/>
      </rPr>
      <t>2023</t>
    </r>
    <r>
      <rPr>
        <b/>
        <sz val="20"/>
        <rFont val="黑体"/>
        <charset val="134"/>
      </rPr>
      <t>年安排资金合计</t>
    </r>
  </si>
  <si>
    <r>
      <rPr>
        <b/>
        <sz val="16"/>
        <rFont val="黑体"/>
        <charset val="134"/>
      </rPr>
      <t>截止</t>
    </r>
    <r>
      <rPr>
        <b/>
        <sz val="16"/>
        <rFont val="Times New Roman"/>
        <charset val="134"/>
      </rPr>
      <t>2022</t>
    </r>
    <r>
      <rPr>
        <b/>
        <sz val="16"/>
        <rFont val="黑体"/>
        <charset val="134"/>
      </rPr>
      <t>年年底前已安排资金</t>
    </r>
  </si>
  <si>
    <r>
      <rPr>
        <b/>
        <sz val="16"/>
        <rFont val="Times New Roman"/>
        <charset val="134"/>
      </rPr>
      <t>2023</t>
    </r>
    <r>
      <rPr>
        <b/>
        <sz val="16"/>
        <rFont val="黑体"/>
        <charset val="134"/>
      </rPr>
      <t>年计划安排资金</t>
    </r>
  </si>
  <si>
    <r>
      <rPr>
        <b/>
        <sz val="16"/>
        <rFont val="黑体"/>
        <charset val="134"/>
      </rPr>
      <t>中央衔接补助资金</t>
    </r>
  </si>
  <si>
    <r>
      <rPr>
        <b/>
        <sz val="16"/>
        <rFont val="黑体"/>
        <charset val="134"/>
      </rPr>
      <t>自治区衔接补助资金</t>
    </r>
  </si>
  <si>
    <r>
      <rPr>
        <b/>
        <sz val="16"/>
        <rFont val="黑体"/>
        <charset val="134"/>
      </rPr>
      <t>其它涉农整合资金</t>
    </r>
  </si>
  <si>
    <r>
      <rPr>
        <b/>
        <sz val="16"/>
        <rFont val="黑体"/>
        <charset val="134"/>
      </rPr>
      <t>地方政府债券资金</t>
    </r>
  </si>
  <si>
    <r>
      <rPr>
        <b/>
        <sz val="16"/>
        <rFont val="黑体"/>
        <charset val="134"/>
      </rPr>
      <t>地、县配套资金</t>
    </r>
  </si>
  <si>
    <t>合计43</t>
  </si>
  <si>
    <t>MF-2023-01</t>
  </si>
  <si>
    <t>跨县易地搬迁沉砂调节池工程</t>
  </si>
  <si>
    <t>产业发展</t>
  </si>
  <si>
    <t>农田水利设施建设</t>
  </si>
  <si>
    <t>续建</t>
  </si>
  <si>
    <t>2021.07-2023.10</t>
  </si>
  <si>
    <t>富民小区</t>
  </si>
  <si>
    <t>农业农村和水利局</t>
  </si>
  <si>
    <r>
      <rPr>
        <sz val="12"/>
        <rFont val="宋体"/>
        <charset val="134"/>
      </rPr>
      <t>新建调蓄水池总库容</t>
    </r>
    <r>
      <rPr>
        <sz val="12"/>
        <rFont val="Times New Roman"/>
        <charset val="0"/>
      </rPr>
      <t>317.93</t>
    </r>
    <r>
      <rPr>
        <sz val="12"/>
        <rFont val="宋体"/>
        <charset val="134"/>
      </rPr>
      <t>万</t>
    </r>
    <r>
      <rPr>
        <sz val="12"/>
        <rFont val="Times New Roman"/>
        <charset val="0"/>
      </rPr>
      <t>m</t>
    </r>
    <r>
      <rPr>
        <vertAlign val="superscript"/>
        <sz val="12"/>
        <rFont val="Times New Roman"/>
        <charset val="0"/>
      </rPr>
      <t>3</t>
    </r>
    <r>
      <rPr>
        <sz val="12"/>
        <rFont val="Times New Roman"/>
        <charset val="0"/>
      </rPr>
      <t xml:space="preserve">  </t>
    </r>
    <r>
      <rPr>
        <sz val="12"/>
        <rFont val="宋体"/>
        <charset val="134"/>
      </rPr>
      <t>蓄水池，控制灌溉面积为</t>
    </r>
    <r>
      <rPr>
        <sz val="12"/>
        <rFont val="Times New Roman"/>
        <charset val="0"/>
      </rPr>
      <t>1.83</t>
    </r>
    <r>
      <rPr>
        <sz val="12"/>
        <rFont val="宋体"/>
        <charset val="134"/>
      </rPr>
      <t>万亩。调蓄水池正常蓄水位为</t>
    </r>
    <r>
      <rPr>
        <sz val="12"/>
        <rFont val="Times New Roman"/>
        <charset val="0"/>
      </rPr>
      <t>2218.65m</t>
    </r>
    <r>
      <rPr>
        <sz val="12"/>
        <rFont val="宋体"/>
        <charset val="134"/>
      </rPr>
      <t>，设计总库容为</t>
    </r>
    <r>
      <rPr>
        <sz val="12"/>
        <rFont val="Times New Roman"/>
        <charset val="0"/>
      </rPr>
      <t>317.93</t>
    </r>
    <r>
      <rPr>
        <sz val="12"/>
        <rFont val="宋体"/>
        <charset val="134"/>
      </rPr>
      <t>万</t>
    </r>
    <r>
      <rPr>
        <sz val="12"/>
        <rFont val="Times New Roman"/>
        <charset val="0"/>
      </rPr>
      <t>m</t>
    </r>
    <r>
      <rPr>
        <vertAlign val="superscript"/>
        <sz val="12"/>
        <rFont val="Times New Roman"/>
        <charset val="0"/>
      </rPr>
      <t>3</t>
    </r>
    <r>
      <rPr>
        <sz val="12"/>
        <rFont val="宋体"/>
        <charset val="134"/>
      </rPr>
      <t>，死水位为</t>
    </r>
    <r>
      <rPr>
        <sz val="12"/>
        <rFont val="Times New Roman"/>
        <charset val="0"/>
      </rPr>
      <t>2210.35m</t>
    </r>
    <r>
      <rPr>
        <sz val="12"/>
        <rFont val="宋体"/>
        <charset val="134"/>
      </rPr>
      <t>，对应死库容为</t>
    </r>
    <r>
      <rPr>
        <sz val="12"/>
        <rFont val="Times New Roman"/>
        <charset val="0"/>
      </rPr>
      <t>67.32</t>
    </r>
    <r>
      <rPr>
        <sz val="12"/>
        <rFont val="宋体"/>
        <charset val="134"/>
      </rPr>
      <t>万</t>
    </r>
    <r>
      <rPr>
        <sz val="12"/>
        <rFont val="Times New Roman"/>
        <charset val="0"/>
      </rPr>
      <t>m</t>
    </r>
    <r>
      <rPr>
        <vertAlign val="superscript"/>
        <sz val="12"/>
        <rFont val="Times New Roman"/>
        <charset val="0"/>
      </rPr>
      <t xml:space="preserve">3 </t>
    </r>
    <r>
      <rPr>
        <sz val="12"/>
        <rFont val="宋体"/>
        <charset val="134"/>
      </rPr>
      <t>。引水流量为</t>
    </r>
    <r>
      <rPr>
        <sz val="12"/>
        <rFont val="Times New Roman"/>
        <charset val="0"/>
      </rPr>
      <t>2.04m</t>
    </r>
    <r>
      <rPr>
        <vertAlign val="superscript"/>
        <sz val="12"/>
        <rFont val="Times New Roman"/>
        <charset val="0"/>
      </rPr>
      <t>3</t>
    </r>
    <r>
      <rPr>
        <sz val="12"/>
        <rFont val="Times New Roman"/>
        <charset val="0"/>
      </rPr>
      <t xml:space="preserve"> /s</t>
    </r>
    <r>
      <rPr>
        <sz val="12"/>
        <rFont val="宋体"/>
        <charset val="134"/>
      </rPr>
      <t>，考虑旬内来水的不均匀性，本次设计加大</t>
    </r>
    <r>
      <rPr>
        <sz val="12"/>
        <rFont val="Times New Roman"/>
        <charset val="0"/>
      </rPr>
      <t>25%</t>
    </r>
    <r>
      <rPr>
        <sz val="12"/>
        <rFont val="宋体"/>
        <charset val="134"/>
      </rPr>
      <t>，加大流量</t>
    </r>
    <r>
      <rPr>
        <sz val="12"/>
        <rFont val="Times New Roman"/>
        <charset val="0"/>
      </rPr>
      <t>2.55m</t>
    </r>
    <r>
      <rPr>
        <vertAlign val="superscript"/>
        <sz val="12"/>
        <rFont val="Times New Roman"/>
        <charset val="0"/>
      </rPr>
      <t>3</t>
    </r>
    <r>
      <rPr>
        <sz val="12"/>
        <rFont val="Times New Roman"/>
        <charset val="0"/>
      </rPr>
      <t xml:space="preserve"> /s</t>
    </r>
    <r>
      <rPr>
        <sz val="12"/>
        <rFont val="宋体"/>
        <charset val="134"/>
      </rPr>
      <t>。放水涵洞的设计流量为</t>
    </r>
    <r>
      <rPr>
        <sz val="12"/>
        <rFont val="Times New Roman"/>
        <charset val="0"/>
      </rPr>
      <t>1.082m</t>
    </r>
    <r>
      <rPr>
        <vertAlign val="superscript"/>
        <sz val="12"/>
        <rFont val="Times New Roman"/>
        <charset val="0"/>
      </rPr>
      <t>3</t>
    </r>
    <r>
      <rPr>
        <sz val="12"/>
        <rFont val="Times New Roman"/>
        <charset val="0"/>
      </rPr>
      <t xml:space="preserve"> /s</t>
    </r>
    <r>
      <rPr>
        <sz val="12"/>
        <rFont val="宋体"/>
        <charset val="134"/>
      </rPr>
      <t>，其中灌区输水主干管设计流量为</t>
    </r>
    <r>
      <rPr>
        <sz val="12"/>
        <rFont val="Times New Roman"/>
        <charset val="0"/>
      </rPr>
      <t>1.05m</t>
    </r>
    <r>
      <rPr>
        <vertAlign val="superscript"/>
        <sz val="12"/>
        <rFont val="Times New Roman"/>
        <charset val="0"/>
      </rPr>
      <t>3</t>
    </r>
    <r>
      <rPr>
        <sz val="12"/>
        <rFont val="Times New Roman"/>
        <charset val="0"/>
      </rPr>
      <t xml:space="preserve"> /s</t>
    </r>
    <r>
      <rPr>
        <sz val="12"/>
        <rFont val="宋体"/>
        <charset val="134"/>
      </rPr>
      <t>，人蓄供水管设计流量</t>
    </r>
    <r>
      <rPr>
        <sz val="12"/>
        <rFont val="Times New Roman"/>
        <charset val="0"/>
      </rPr>
      <t>0.032m</t>
    </r>
    <r>
      <rPr>
        <vertAlign val="superscript"/>
        <sz val="12"/>
        <rFont val="Times New Roman"/>
        <charset val="0"/>
      </rPr>
      <t>3</t>
    </r>
    <r>
      <rPr>
        <sz val="12"/>
        <rFont val="Times New Roman"/>
        <charset val="0"/>
      </rPr>
      <t xml:space="preserve"> /s</t>
    </r>
    <r>
      <rPr>
        <sz val="12"/>
        <rFont val="宋体"/>
        <charset val="134"/>
      </rPr>
      <t>，及其他附属工程。</t>
    </r>
  </si>
  <si>
    <t>—</t>
  </si>
  <si>
    <t>衔接资金</t>
  </si>
  <si>
    <t>甫拉提·买吐送</t>
  </si>
  <si>
    <r>
      <rPr>
        <sz val="12"/>
        <rFont val="宋体"/>
        <charset val="134"/>
      </rPr>
      <t>易地搬迁点水源工程的实施，可改善灌溉面积</t>
    </r>
    <r>
      <rPr>
        <sz val="12"/>
        <rFont val="Times New Roman"/>
        <charset val="134"/>
      </rPr>
      <t>1.83</t>
    </r>
    <r>
      <rPr>
        <sz val="12"/>
        <rFont val="宋体"/>
        <charset val="134"/>
      </rPr>
      <t>万亩，提高灌区灌溉保证率，提高农作物产量，增加人民经济收入，移民搬迁的人民群众才会彻底摆脱贫困的面貌，才会有效推进民丰县灌区经济的可持续发展，巩固提升民丰县脱贫成效，促进民丰县地区经济繁荣，提高人民生活水平，决战决胜全面小康；项目的实施可为为灌区</t>
    </r>
    <r>
      <rPr>
        <sz val="12"/>
        <rFont val="Times New Roman"/>
        <charset val="134"/>
      </rPr>
      <t>6700</t>
    </r>
    <r>
      <rPr>
        <sz val="12"/>
        <rFont val="宋体"/>
        <charset val="134"/>
      </rPr>
      <t>多人及</t>
    </r>
    <r>
      <rPr>
        <sz val="12"/>
        <rFont val="Times New Roman"/>
        <charset val="134"/>
      </rPr>
      <t>13.38</t>
    </r>
    <r>
      <rPr>
        <sz val="12"/>
        <rFont val="宋体"/>
        <charset val="134"/>
      </rPr>
      <t>万头标准畜提供安全饮水保障，供水效益较为明显；项目的建设可以切实改变项目区的灌溉现状，从而改善当地的农业生产条件和生态环境条件，使灌区原有荒漠化的土地变为人工绿洲，对促进灌区生态环境的良性循环将起到积极的作用。</t>
    </r>
    <r>
      <rPr>
        <sz val="12"/>
        <rFont val="Times New Roman"/>
        <charset val="134"/>
      </rPr>
      <t xml:space="preserve"> </t>
    </r>
  </si>
  <si>
    <t>MF-2023-02</t>
  </si>
  <si>
    <t>和田地区民丰县叶亦克乡引输水工程</t>
  </si>
  <si>
    <t>改建</t>
  </si>
  <si>
    <t>2022.11-2024.04</t>
  </si>
  <si>
    <t>叶亦克乡</t>
  </si>
  <si>
    <r>
      <rPr>
        <sz val="12"/>
        <rFont val="宋体"/>
        <charset val="134"/>
      </rPr>
      <t>改建</t>
    </r>
    <r>
      <rPr>
        <sz val="12"/>
        <rFont val="Times New Roman"/>
        <charset val="134"/>
      </rPr>
      <t>1.81km</t>
    </r>
    <r>
      <rPr>
        <sz val="12"/>
        <rFont val="宋体"/>
        <charset val="134"/>
      </rPr>
      <t>的隧洞及其附属建筑物</t>
    </r>
  </si>
  <si>
    <t>公里</t>
  </si>
  <si>
    <t>其他涉农整合、地债</t>
  </si>
  <si>
    <r>
      <rPr>
        <sz val="12"/>
        <rFont val="宋体"/>
        <charset val="134"/>
      </rPr>
      <t>本项目的实施可解决易地搬迁点引水隧洞输水能力不足的问题，可改善灌溉面积</t>
    </r>
    <r>
      <rPr>
        <sz val="12"/>
        <rFont val="Times New Roman"/>
        <charset val="134"/>
      </rPr>
      <t>1.83</t>
    </r>
    <r>
      <rPr>
        <sz val="12"/>
        <rFont val="宋体"/>
        <charset val="134"/>
      </rPr>
      <t>万亩，提高灌区灌溉保证率，进一步提高农作物产量，增加人民经济收入，有效推进民丰县灌区经济的可持续发展，巩固提升民丰县脱贫成效，促进民丰县地区经济繁荣，提高人民生活水平，决战决胜全面小康；项目的经济内部收益率</t>
    </r>
    <r>
      <rPr>
        <sz val="12"/>
        <rFont val="Times New Roman"/>
        <charset val="134"/>
      </rPr>
      <t>10.40%</t>
    </r>
    <r>
      <rPr>
        <sz val="12"/>
        <rFont val="宋体"/>
        <charset val="134"/>
      </rPr>
      <t>，大于社会折现率</t>
    </r>
    <r>
      <rPr>
        <sz val="12"/>
        <rFont val="Times New Roman"/>
        <charset val="134"/>
      </rPr>
      <t>8%</t>
    </r>
    <r>
      <rPr>
        <sz val="12"/>
        <rFont val="宋体"/>
        <charset val="134"/>
      </rPr>
      <t>，净现值</t>
    </r>
    <r>
      <rPr>
        <sz val="12"/>
        <rFont val="Times New Roman"/>
        <charset val="134"/>
      </rPr>
      <t>651</t>
    </r>
    <r>
      <rPr>
        <sz val="12"/>
        <rFont val="宋体"/>
        <charset val="134"/>
      </rPr>
      <t>万元大于零，效益费用比</t>
    </r>
    <r>
      <rPr>
        <sz val="12"/>
        <rFont val="Times New Roman"/>
        <charset val="134"/>
      </rPr>
      <t>1.16</t>
    </r>
    <r>
      <rPr>
        <sz val="12"/>
        <rFont val="宋体"/>
        <charset val="134"/>
      </rPr>
      <t>大于</t>
    </r>
    <r>
      <rPr>
        <sz val="12"/>
        <rFont val="Times New Roman"/>
        <charset val="134"/>
      </rPr>
      <t>1</t>
    </r>
    <r>
      <rPr>
        <sz val="12"/>
        <rFont val="宋体"/>
        <charset val="134"/>
      </rPr>
      <t>，国民经济评价各项指标均达到规范要求，由此以上个指标看出本项目具有较好的国民经济效益和社会效益；项目的建设可以切实改变项目区的灌溉现状，从而改善当地的农业生产条件和生态环境条件，对促进灌区生态环境的良性循环将起到积极的作用。</t>
    </r>
  </si>
  <si>
    <t>MF-2023-03</t>
  </si>
  <si>
    <t>民丰县良种扩繁场建设项目（一期）</t>
  </si>
  <si>
    <t>养殖业基地</t>
  </si>
  <si>
    <t>2022.07-2023.06</t>
  </si>
  <si>
    <r>
      <rPr>
        <sz val="12"/>
        <rFont val="宋体"/>
        <charset val="0"/>
      </rPr>
      <t>新建</t>
    </r>
    <r>
      <rPr>
        <sz val="12"/>
        <rFont val="Times New Roman"/>
        <charset val="0"/>
      </rPr>
      <t>19</t>
    </r>
    <r>
      <rPr>
        <sz val="12"/>
        <rFont val="宋体"/>
        <charset val="0"/>
      </rPr>
      <t>栋羊舍，羊舍总建筑面积</t>
    </r>
    <r>
      <rPr>
        <sz val="12"/>
        <rFont val="Times New Roman"/>
        <charset val="0"/>
      </rPr>
      <t>22942.2</t>
    </r>
    <r>
      <rPr>
        <sz val="12"/>
        <rFont val="宋体"/>
        <charset val="0"/>
      </rPr>
      <t>㎡；新建</t>
    </r>
    <r>
      <rPr>
        <sz val="12"/>
        <rFont val="Times New Roman"/>
        <charset val="0"/>
      </rPr>
      <t>1</t>
    </r>
    <r>
      <rPr>
        <sz val="12"/>
        <rFont val="宋体"/>
        <charset val="0"/>
      </rPr>
      <t>座饲草料库，建筑面积为</t>
    </r>
    <r>
      <rPr>
        <sz val="12"/>
        <rFont val="Times New Roman"/>
        <charset val="0"/>
      </rPr>
      <t>2050.63</t>
    </r>
    <r>
      <rPr>
        <sz val="12"/>
        <rFont val="宋体"/>
        <charset val="0"/>
      </rPr>
      <t>㎡；新建</t>
    </r>
    <r>
      <rPr>
        <sz val="12"/>
        <rFont val="Times New Roman"/>
        <charset val="0"/>
      </rPr>
      <t>1</t>
    </r>
    <r>
      <rPr>
        <sz val="12"/>
        <rFont val="宋体"/>
        <charset val="0"/>
      </rPr>
      <t>座敞开式饲草料搅拌库，建筑面积</t>
    </r>
    <r>
      <rPr>
        <sz val="12"/>
        <rFont val="Times New Roman"/>
        <charset val="0"/>
      </rPr>
      <t>2050.63</t>
    </r>
    <r>
      <rPr>
        <sz val="12"/>
        <rFont val="宋体"/>
        <charset val="0"/>
      </rPr>
      <t>㎡；新建</t>
    </r>
    <r>
      <rPr>
        <sz val="12"/>
        <rFont val="Times New Roman"/>
        <charset val="0"/>
      </rPr>
      <t>1</t>
    </r>
    <r>
      <rPr>
        <sz val="12"/>
        <rFont val="宋体"/>
        <charset val="0"/>
      </rPr>
      <t>座敞开式日料搅拌库，建筑面积</t>
    </r>
    <r>
      <rPr>
        <sz val="12"/>
        <rFont val="Times New Roman"/>
        <charset val="0"/>
      </rPr>
      <t>2050.63</t>
    </r>
    <r>
      <rPr>
        <sz val="12"/>
        <rFont val="宋体"/>
        <charset val="0"/>
      </rPr>
      <t>㎡；新建</t>
    </r>
    <r>
      <rPr>
        <sz val="12"/>
        <rFont val="Times New Roman"/>
        <charset val="0"/>
      </rPr>
      <t>1</t>
    </r>
    <r>
      <rPr>
        <sz val="12"/>
        <rFont val="宋体"/>
        <charset val="0"/>
      </rPr>
      <t>座</t>
    </r>
    <r>
      <rPr>
        <sz val="12"/>
        <rFont val="Times New Roman"/>
        <charset val="0"/>
      </rPr>
      <t>100</t>
    </r>
    <r>
      <rPr>
        <sz val="12"/>
        <rFont val="宋体"/>
        <charset val="0"/>
      </rPr>
      <t>立方的箱式泵站；新建三座青储窖，每座占地面积为</t>
    </r>
    <r>
      <rPr>
        <sz val="12"/>
        <rFont val="Times New Roman"/>
        <charset val="0"/>
      </rPr>
      <t>480</t>
    </r>
    <r>
      <rPr>
        <sz val="12"/>
        <rFont val="宋体"/>
        <charset val="0"/>
      </rPr>
      <t>㎡；新建药浴池一做</t>
    </r>
    <r>
      <rPr>
        <sz val="12"/>
        <rFont val="Times New Roman"/>
        <charset val="0"/>
      </rPr>
      <t>26</t>
    </r>
    <r>
      <rPr>
        <sz val="12"/>
        <rFont val="宋体"/>
        <charset val="0"/>
      </rPr>
      <t>㎡；配套砖围墙</t>
    </r>
    <r>
      <rPr>
        <sz val="12"/>
        <rFont val="Times New Roman"/>
        <charset val="0"/>
      </rPr>
      <t>2294.73</t>
    </r>
    <r>
      <rPr>
        <sz val="12"/>
        <rFont val="宋体"/>
        <charset val="0"/>
      </rPr>
      <t>米，围墙高度</t>
    </r>
    <r>
      <rPr>
        <sz val="12"/>
        <rFont val="Times New Roman"/>
        <charset val="0"/>
      </rPr>
      <t>2.4</t>
    </r>
    <r>
      <rPr>
        <sz val="12"/>
        <rFont val="宋体"/>
        <charset val="0"/>
      </rPr>
      <t>米、室外硬化</t>
    </r>
    <r>
      <rPr>
        <sz val="12"/>
        <rFont val="Times New Roman"/>
        <charset val="0"/>
      </rPr>
      <t>1800</t>
    </r>
    <r>
      <rPr>
        <sz val="12"/>
        <rFont val="宋体"/>
        <charset val="0"/>
      </rPr>
      <t>米，</t>
    </r>
    <r>
      <rPr>
        <sz val="12"/>
        <rFont val="Times New Roman"/>
        <charset val="0"/>
      </rPr>
      <t>630KVN</t>
    </r>
    <r>
      <rPr>
        <sz val="12"/>
        <rFont val="宋体"/>
        <charset val="0"/>
      </rPr>
      <t>箱变低压配电柜</t>
    </r>
    <r>
      <rPr>
        <sz val="12"/>
        <rFont val="Times New Roman"/>
        <charset val="0"/>
      </rPr>
      <t>2</t>
    </r>
    <r>
      <rPr>
        <sz val="12"/>
        <rFont val="宋体"/>
        <charset val="0"/>
      </rPr>
      <t>套。</t>
    </r>
  </si>
  <si>
    <t>栋</t>
  </si>
  <si>
    <t>积极推进标准化规模养殖，不断提升肉羊养殖良种化水平，提升肉羊个体生产能力，大力发展舍饲半舍饲养殖方式，加强棚圈等饲养设施建设，做大做强肉羊屠宰加工龙头企业，提升肉品冷链物流配送能力，实现产加销对接，提高羊肉供应保障能力和质量安全水平。以市场为导向，优化提升农业结构，推动粮经草统筹、农林牧结合、种养加一体、一二三产业融合发展，突出稳粮、减棉、强牧、优果、上特色，推动传统畜牧业加快转变生产方式，做强现代畜牧业。</t>
  </si>
  <si>
    <t>MF-2023-04</t>
  </si>
  <si>
    <r>
      <rPr>
        <sz val="12"/>
        <rFont val="宋体"/>
        <charset val="134"/>
      </rPr>
      <t>民丰县</t>
    </r>
    <r>
      <rPr>
        <sz val="14"/>
        <rFont val="宋体"/>
        <charset val="0"/>
        <scheme val="major"/>
      </rPr>
      <t>2023</t>
    </r>
    <r>
      <rPr>
        <sz val="14"/>
        <rFont val="宋体"/>
        <charset val="134"/>
        <scheme val="major"/>
      </rPr>
      <t>年粮食产能提升项目萨勒吾则克乡片区场外水利工程</t>
    </r>
  </si>
  <si>
    <t>林草基地建设</t>
  </si>
  <si>
    <t>新建</t>
  </si>
  <si>
    <t>2023.03-2023.08</t>
  </si>
  <si>
    <t>萨勒吾则克乡</t>
  </si>
  <si>
    <r>
      <rPr>
        <sz val="12"/>
        <rFont val="宋体"/>
        <charset val="134"/>
      </rPr>
      <t>新建引水闸</t>
    </r>
    <r>
      <rPr>
        <sz val="14"/>
        <rFont val="Times New Roman"/>
        <charset val="0"/>
      </rPr>
      <t>1</t>
    </r>
    <r>
      <rPr>
        <sz val="14"/>
        <rFont val="楷体"/>
        <charset val="0"/>
      </rPr>
      <t>座、引水渠</t>
    </r>
    <r>
      <rPr>
        <sz val="14"/>
        <rFont val="Times New Roman"/>
        <charset val="0"/>
      </rPr>
      <t>1.624km</t>
    </r>
    <r>
      <rPr>
        <sz val="14"/>
        <rFont val="楷体"/>
        <charset val="0"/>
      </rPr>
      <t>、预沉池</t>
    </r>
    <r>
      <rPr>
        <sz val="14"/>
        <rFont val="Times New Roman"/>
        <charset val="0"/>
      </rPr>
      <t>1</t>
    </r>
    <r>
      <rPr>
        <sz val="14"/>
        <rFont val="楷体"/>
        <charset val="0"/>
      </rPr>
      <t>座（容积</t>
    </r>
    <r>
      <rPr>
        <sz val="14"/>
        <rFont val="Times New Roman"/>
        <charset val="0"/>
      </rPr>
      <t>6.83</t>
    </r>
    <r>
      <rPr>
        <sz val="14"/>
        <rFont val="楷体"/>
        <charset val="0"/>
      </rPr>
      <t>万</t>
    </r>
    <r>
      <rPr>
        <sz val="14"/>
        <rFont val="Times New Roman"/>
        <charset val="0"/>
      </rPr>
      <t>m³</t>
    </r>
    <r>
      <rPr>
        <sz val="14"/>
        <rFont val="楷体"/>
        <charset val="0"/>
      </rPr>
      <t>）、沉砂池</t>
    </r>
    <r>
      <rPr>
        <sz val="14"/>
        <rFont val="Times New Roman"/>
        <charset val="0"/>
      </rPr>
      <t>1</t>
    </r>
    <r>
      <rPr>
        <sz val="14"/>
        <rFont val="楷体"/>
        <charset val="0"/>
      </rPr>
      <t>座（总容积</t>
    </r>
    <r>
      <rPr>
        <sz val="14"/>
        <rFont val="Times New Roman"/>
        <charset val="0"/>
      </rPr>
      <t>386</t>
    </r>
    <r>
      <rPr>
        <sz val="14"/>
        <rFont val="楷体"/>
        <charset val="0"/>
      </rPr>
      <t>万</t>
    </r>
    <r>
      <rPr>
        <sz val="14"/>
        <rFont val="Times New Roman"/>
        <charset val="0"/>
      </rPr>
      <t>m3</t>
    </r>
    <r>
      <rPr>
        <sz val="14"/>
        <rFont val="楷体"/>
        <charset val="0"/>
      </rPr>
      <t>）、输水管</t>
    </r>
    <r>
      <rPr>
        <sz val="14"/>
        <rFont val="Times New Roman"/>
        <charset val="0"/>
      </rPr>
      <t>5.6km</t>
    </r>
    <r>
      <rPr>
        <sz val="14"/>
        <rFont val="楷体"/>
        <charset val="0"/>
      </rPr>
      <t>。</t>
    </r>
  </si>
  <si>
    <t>亩</t>
  </si>
  <si>
    <t>项目建设后，有利于叶亦克乡发展养殖业，解决饲草料短缺的问题。产权归属村委会，壮大村集体经济。</t>
  </si>
  <si>
    <t>MF-2023-05</t>
  </si>
  <si>
    <t>民丰县小额信贷贷款贴息项目</t>
  </si>
  <si>
    <t>小额信贷贴息</t>
  </si>
  <si>
    <t>2023.01-2023.12</t>
  </si>
  <si>
    <t>民丰县</t>
  </si>
  <si>
    <t>对脱贫户、监测对象扶贫小额信贷进行贴息</t>
  </si>
  <si>
    <t>户</t>
  </si>
  <si>
    <t>减轻脱贫户、三类户还贷压力，促进发展生产提高家庭收入</t>
  </si>
  <si>
    <t>MF-2023-06</t>
  </si>
  <si>
    <t>民丰县项目管理费</t>
  </si>
  <si>
    <t>项目管理费</t>
  </si>
  <si>
    <t>乡村振兴局</t>
  </si>
  <si>
    <t>项目管理费主要用于项目前期设计，评审，招标，监理等与项目管理相关的支出</t>
  </si>
  <si>
    <t>梅飞</t>
  </si>
  <si>
    <t>进一步规范项目建设和项目顺利实施</t>
  </si>
  <si>
    <t>MF-2023-07</t>
  </si>
  <si>
    <r>
      <rPr>
        <sz val="12"/>
        <rFont val="宋体"/>
        <charset val="134"/>
      </rPr>
      <t>民丰县萨勒吾则克乡</t>
    </r>
    <r>
      <rPr>
        <sz val="12"/>
        <rFont val="Times New Roman"/>
        <charset val="134"/>
      </rPr>
      <t>-G216</t>
    </r>
    <r>
      <rPr>
        <sz val="12"/>
        <rFont val="宋体"/>
        <charset val="134"/>
      </rPr>
      <t>线道路建设工程</t>
    </r>
  </si>
  <si>
    <t>乡村建设行动</t>
  </si>
  <si>
    <t>农村道路建设</t>
  </si>
  <si>
    <t>交通运输局</t>
  </si>
  <si>
    <t>修建四级农村公路4.151km。路基宽度为7.5米、6.5米。路面宽度为7.0米、6.0米。</t>
  </si>
  <si>
    <r>
      <rPr>
        <sz val="12"/>
        <rFont val="宋体"/>
        <charset val="134"/>
      </rPr>
      <t>艾散江</t>
    </r>
    <r>
      <rPr>
        <sz val="12"/>
        <rFont val="Times New Roman"/>
        <charset val="134"/>
      </rPr>
      <t>·</t>
    </r>
    <r>
      <rPr>
        <sz val="12"/>
        <rFont val="宋体"/>
        <charset val="134"/>
      </rPr>
      <t>麦提</t>
    </r>
    <r>
      <rPr>
        <sz val="12"/>
        <rFont val="Times New Roman"/>
        <charset val="134"/>
      </rPr>
      <t xml:space="preserve"> </t>
    </r>
    <r>
      <rPr>
        <sz val="12"/>
        <rFont val="宋体"/>
        <charset val="134"/>
      </rPr>
      <t>玉素普</t>
    </r>
  </si>
  <si>
    <t>通过项目建设，可改善项目区生产生活条件</t>
  </si>
  <si>
    <t>MF-2023-08</t>
  </si>
  <si>
    <t>民丰县雨露计划项目</t>
  </si>
  <si>
    <t>巩固三保障成果</t>
  </si>
  <si>
    <r>
      <rPr>
        <sz val="12"/>
        <rFont val="宋体"/>
        <charset val="134"/>
      </rPr>
      <t>享受</t>
    </r>
    <r>
      <rPr>
        <sz val="12"/>
        <rFont val="Times New Roman"/>
        <charset val="134"/>
      </rPr>
      <t>“”</t>
    </r>
    <r>
      <rPr>
        <sz val="12"/>
        <rFont val="宋体"/>
        <charset val="134"/>
      </rPr>
      <t>雨露计划</t>
    </r>
    <r>
      <rPr>
        <sz val="12"/>
        <rFont val="Times New Roman"/>
        <charset val="134"/>
      </rPr>
      <t>“</t>
    </r>
    <r>
      <rPr>
        <sz val="12"/>
        <rFont val="宋体"/>
        <charset val="134"/>
      </rPr>
      <t>职业教育补助</t>
    </r>
  </si>
  <si>
    <t>教育和科学技术局</t>
  </si>
  <si>
    <r>
      <rPr>
        <sz val="12"/>
        <rFont val="宋体"/>
        <charset val="134"/>
      </rPr>
      <t>补助对象及标准：</t>
    </r>
    <r>
      <rPr>
        <sz val="12"/>
        <rFont val="Times New Roman"/>
        <charset val="134"/>
      </rPr>
      <t>“</t>
    </r>
    <r>
      <rPr>
        <sz val="12"/>
        <rFont val="宋体"/>
        <charset val="134"/>
      </rPr>
      <t>雨露计划</t>
    </r>
    <r>
      <rPr>
        <sz val="12"/>
        <rFont val="Times New Roman"/>
        <charset val="134"/>
      </rPr>
      <t>”</t>
    </r>
    <r>
      <rPr>
        <sz val="12"/>
        <rFont val="宋体"/>
        <charset val="134"/>
      </rPr>
      <t>补助资金的扶持对象为全县在校就读教育部认定的中、高等职业教育学籍管理系统注册正式学籍的中等职业教育（包括普通中专、成人中专、职业高中、技工院校）、高等职业教育的建档立卡贫脱贫户及监测对象家庭子女，补助标准为每人每学年给予</t>
    </r>
    <r>
      <rPr>
        <sz val="12"/>
        <rFont val="Times New Roman"/>
        <charset val="134"/>
      </rPr>
      <t>3000</t>
    </r>
    <r>
      <rPr>
        <sz val="12"/>
        <rFont val="宋体"/>
        <charset val="134"/>
      </rPr>
      <t>元的扶贫资金助学补助。补助人数：预计补助中职、高职在校生约</t>
    </r>
    <r>
      <rPr>
        <sz val="12"/>
        <rFont val="Times New Roman"/>
        <charset val="134"/>
      </rPr>
      <t>664</t>
    </r>
    <r>
      <rPr>
        <sz val="12"/>
        <rFont val="宋体"/>
        <charset val="134"/>
      </rPr>
      <t>名。</t>
    </r>
  </si>
  <si>
    <t>名</t>
  </si>
  <si>
    <t>艾则孜·麦提赛伊迪</t>
  </si>
  <si>
    <t>解决脱贫户及监测对象家庭子女就学困难，培养技术人才，从而提高当地知识文化水平，提高就业率。</t>
  </si>
  <si>
    <t>MF-2023-09</t>
  </si>
  <si>
    <t>民丰县边销茶入户项目</t>
  </si>
  <si>
    <t>其他</t>
  </si>
  <si>
    <t>民宗局</t>
  </si>
  <si>
    <r>
      <rPr>
        <sz val="12"/>
        <rFont val="宋体"/>
        <charset val="134"/>
      </rPr>
      <t>采购低氟</t>
    </r>
    <r>
      <rPr>
        <sz val="12"/>
        <rFont val="Times New Roman"/>
        <charset val="134"/>
      </rPr>
      <t>“</t>
    </r>
    <r>
      <rPr>
        <sz val="12"/>
        <rFont val="宋体"/>
        <charset val="134"/>
      </rPr>
      <t>边销茶</t>
    </r>
    <r>
      <rPr>
        <sz val="12"/>
        <rFont val="Times New Roman"/>
        <charset val="134"/>
      </rPr>
      <t>”</t>
    </r>
    <r>
      <rPr>
        <sz val="12"/>
        <rFont val="宋体"/>
        <charset val="134"/>
      </rPr>
      <t>以慰问的方式发放全县脱贫户及监测户等困难群众</t>
    </r>
    <r>
      <rPr>
        <sz val="12"/>
        <rFont val="Times New Roman"/>
        <charset val="134"/>
      </rPr>
      <t>5147</t>
    </r>
    <r>
      <rPr>
        <sz val="12"/>
        <rFont val="宋体"/>
        <charset val="134"/>
      </rPr>
      <t>户，每户</t>
    </r>
    <r>
      <rPr>
        <sz val="12"/>
        <rFont val="Times New Roman"/>
        <charset val="134"/>
      </rPr>
      <t>2</t>
    </r>
    <r>
      <rPr>
        <sz val="12"/>
        <rFont val="宋体"/>
        <charset val="134"/>
      </rPr>
      <t>公斤</t>
    </r>
  </si>
  <si>
    <r>
      <rPr>
        <sz val="12"/>
        <rFont val="宋体"/>
        <charset val="134"/>
      </rPr>
      <t>阿卜杜巴克</t>
    </r>
    <r>
      <rPr>
        <sz val="12"/>
        <rFont val="Times New Roman"/>
        <charset val="134"/>
      </rPr>
      <t>·</t>
    </r>
    <r>
      <rPr>
        <sz val="12"/>
        <rFont val="宋体"/>
        <charset val="134"/>
      </rPr>
      <t>如同则</t>
    </r>
  </si>
  <si>
    <t>通过项目建设，推广低氟边销茶，引导健康饮茶，改善贫困户的生活和健康条件</t>
  </si>
  <si>
    <t>MF-2023-10</t>
  </si>
  <si>
    <t>民丰县脱贫户、三类户安置公益性岗位项目</t>
  </si>
  <si>
    <t>就业项目</t>
  </si>
  <si>
    <t>公益性岗位</t>
  </si>
  <si>
    <t>各乡镇（村）、祥民街道（社区）</t>
  </si>
  <si>
    <t>民丰县人力资源和社会保障局</t>
  </si>
  <si>
    <t>为217名脱贫户中弱劳力和存在返贫风险人员设立公益性岗位，每人每月补助1540元。</t>
  </si>
  <si>
    <t>人</t>
  </si>
  <si>
    <t>民丰县人力资源唾社会保障局</t>
  </si>
  <si>
    <t>冯真宝</t>
  </si>
  <si>
    <t>为认真贯彻疫情要防住、经济要发展、社会要稳定重大决策部署，统筹推进拓展脱贫攻坚成果同乡村振兴有效衔接，深入实施就业优先战略，以就业政策为抓手，妥善处理脱贫弱劳动力和存在返贫风险的脱贫户就业问题，做好人员兜底工作，根据地区人力资源和社会保障局相关工作要求，安置各乡镇、街道辖区内脱贫劳动力中弱劳动力和有返贫风险的人员217名，其中尼雅镇30人，尼雅乡9人，若克雅乡56人，萨勒吾则克乡79人，叶亦克乡21人，安迪尔乡14人，亚瓦通古孜乡5人，祥民街道3人。每人每月补助1540元，补助一年。</t>
  </si>
  <si>
    <t>MF-2023-11</t>
  </si>
  <si>
    <t>和田地区民丰县尼雅镇兰帕村示范村项目（改造提升）</t>
  </si>
  <si>
    <t>农村基础设施（含产业配套基础设施）</t>
  </si>
  <si>
    <t>2023 .02—2023.08</t>
  </si>
  <si>
    <t>尼雅镇兰帕村</t>
  </si>
  <si>
    <t>尼雅镇人民政府</t>
  </si>
  <si>
    <t>兰帕村319户污水主管网到户外配套，共计8200米，检查井462座,φ1000mm圆型混凝土砌块，以及道路拆除与恢复工程，贫困户监测户通户；公共设施采购：垃圾清运车3辆、洒水车1辆、小型电动垃圾清扫车6辆。</t>
  </si>
  <si>
    <t>本项目的建设不仅解决了当地群众生活购物需求，还对促进当地经济发展起到积极重要的作用，为进一步提升民丰县各村镇的城市整体形象做出一定的贡献，项目的建设具有显著的经济、社会效益。</t>
  </si>
  <si>
    <t>MF-2023-12</t>
  </si>
  <si>
    <t>和田地区民丰县尼雅镇兰帕村示范村项目（土地碎片化治理）</t>
  </si>
  <si>
    <t>种植业基地</t>
  </si>
  <si>
    <t>项目平整尼雅镇兰帕村2个地块，平整总面积为87126.9m²，约折合130亩，新建斗渠 1350m，节制分水闸23座，圆管涵7座。</t>
  </si>
  <si>
    <t>通过项目建设，提升农业种植技能，采取租赁的方式壮大村集体经济</t>
  </si>
  <si>
    <t>MF-2023-13</t>
  </si>
  <si>
    <t>和田地区民丰县尼雅镇兰帕村示范村项目（高标准温室大棚建设项目）</t>
  </si>
  <si>
    <t>新建高标准温室大棚 18 个，智能温室大棚 1 个，泵房、室外电网、管网及附属工程。</t>
  </si>
  <si>
    <t>座</t>
  </si>
  <si>
    <t>MF-2023-14</t>
  </si>
  <si>
    <t>民丰县尼雅镇农村污水处理项目</t>
  </si>
  <si>
    <t>农村污水治理</t>
  </si>
  <si>
    <t>2023.03-2023.09</t>
  </si>
  <si>
    <t>新建排水管网8.62km，主要为户外污水管，其管径 DN200~DN300，检查井 302 座。其中管径为 DN200的HDPE 双壁波纹管 6862m，DN300的 HDPE 双壁波纹管 1370m，DN200 聚烯 PE100 管 270m，DN300 聚乙烯PE100管120m。</t>
  </si>
  <si>
    <t>衔接资金、地债</t>
  </si>
  <si>
    <t>地区生态环境局民丰县分局</t>
  </si>
  <si>
    <t>苏迪耶·多来提尼亚孜</t>
  </si>
  <si>
    <r>
      <rPr>
        <sz val="12"/>
        <rFont val="宋体"/>
        <charset val="134"/>
      </rPr>
      <t>实施兰帕村污水处理项目可以很好的解决农村生活污水和环境污染突出问题，着力解决了农村</t>
    </r>
    <r>
      <rPr>
        <sz val="12"/>
        <rFont val="Times New Roman"/>
        <charset val="134"/>
      </rPr>
      <t>“</t>
    </r>
    <r>
      <rPr>
        <sz val="12"/>
        <rFont val="宋体"/>
        <charset val="134"/>
      </rPr>
      <t>脏乱差</t>
    </r>
    <r>
      <rPr>
        <sz val="12"/>
        <rFont val="Times New Roman"/>
        <charset val="134"/>
      </rPr>
      <t>”</t>
    </r>
    <r>
      <rPr>
        <sz val="12"/>
        <rFont val="宋体"/>
        <charset val="134"/>
      </rPr>
      <t>的现象，有利于群众身体健康，推动农村可持续发展，加快推进农村生态环境和人居环境建设，为推动乡村振兴示范村建设起到了很好的引领作用，受益户</t>
    </r>
    <r>
      <rPr>
        <sz val="12"/>
        <rFont val="Times New Roman"/>
        <charset val="134"/>
      </rPr>
      <t>278</t>
    </r>
    <r>
      <rPr>
        <sz val="12"/>
        <rFont val="宋体"/>
        <charset val="134"/>
      </rPr>
      <t>户</t>
    </r>
  </si>
  <si>
    <t>MF-2023-15</t>
  </si>
  <si>
    <t>民丰县叶亦克乡孵化园项目（二期）</t>
  </si>
  <si>
    <t>产业园</t>
  </si>
  <si>
    <t>2023.03-2023.06</t>
  </si>
  <si>
    <t>叶亦克乡人民政府</t>
  </si>
  <si>
    <t>地坪硬化8880m²（130厚C25混凝土路面），室外电力电缆903m（YJV22-1kV-4x120型电缆758米，YJV22-1kV-4x35 型电缆145米，BV-3*4型电缆100米），室外壁灯8盏；购置315KVA箱式变压器1台。</t>
  </si>
  <si>
    <t>有效解决农村富余劳动力，促进农民群众增收致富。积极发展，是富民小区农民产业增收的一条有效途径，标准化建设，实行标准化生产，创造了良好的孵化园商品经济环境。有利于增强农民群众致富增收的意识。该项目的建设，大量的劳务用工将辐射周边村乡，树立积极向上的社会氛围，做好经济发展的风向标。通过实施孵化园建设，并提升公共服务水平，推进城乡统筹发展，促进乡村文明和谐稳定。随着农民经济的发展，村民收入水平的不断提高，对生活质量的要求也与日俱增，其中环境质量改善和提高是提高生活质量是最主要内容。</t>
  </si>
  <si>
    <t>MF-2023-16</t>
  </si>
  <si>
    <t>民丰县叶亦克乡特色养殖基地建设项目（二期）</t>
  </si>
  <si>
    <t>建设规模：新建混凝土道路1026m，新建消毒池1座，地坪硬化1200㎡。建设内容：新建混凝土道路240米，道路宽度为6米（120厚C25混凝土路面）；新建混凝土道路786米，道路宽度为4米（120厚C25混凝土路面）。附属配套工程：新建消毒池1座（150厚C25混凝土池底及池壁），尺寸4m*6m*0.2m(宽*长*深)；地坪硬化1200 ㎡（120厚C25混凝土路面）。</t>
  </si>
  <si>
    <t>补齐叶亦克乡特色养殖基地生产短板，便利生产活动。</t>
  </si>
  <si>
    <t>MF-2023-17</t>
  </si>
  <si>
    <t>叶亦克乡富民小区养殖区建设项目（二期）</t>
  </si>
  <si>
    <t>建设规模：对叶亦克乡富民小区养殖区20栋圈舍进行配套设施进行建设道路硬化（砂石料）、新建一座干草棚（门式钢架结构）。建设内容：新建干草棚一座，建筑类别：单层农业建筑，建筑基底面积：400.81方米，总建筑面积：400.81方米，建筑高度：4.65米（至檐口），地上一层，主要结构形式：门式钢架结构，主要使用功能：草料堆放，耐火等级：二级，抗震设防烈度：7度；附属配套工程：新建砂石料路面（6米宽；80厚级配砂砾压实300厚戈壁土分两层夯实）5100米，新建砂石料路面（4米宽；80厚级配砂砾压实300厚戈壁土分两层夯实）1900米。</t>
  </si>
  <si>
    <t>补齐叶亦克乡富民小区养殖区28东圈舍生产短板，便利生产活动。</t>
  </si>
  <si>
    <t>MF-2023-18</t>
  </si>
  <si>
    <t>和田地区民丰县胜利水库生态环境治理工程</t>
  </si>
  <si>
    <t>若克雅乡</t>
  </si>
  <si>
    <t>对胜利水库库盘外侧清淤及土地整治68040m³；新建预沉池1座，边坡采用现浇混凝土板防渗，新建挡水堰1座，出水涵洞1座；水库周边砂砾石巡查道路2.2km。</t>
  </si>
  <si>
    <r>
      <rPr>
        <sz val="12"/>
        <rFont val="宋体"/>
        <charset val="134"/>
      </rPr>
      <t>项目的实施可为为灌区提供安全饮水保障，供水效益较为明显；项目的建设可以切实改变项目区的灌溉现状，从而改善当地的农业生产条件和生态环境条件，使灌区原有荒漠化的土地变为人工绿洲，对促进灌区生态环境的良性循环将起到积极的作用。</t>
    </r>
    <r>
      <rPr>
        <sz val="12"/>
        <rFont val="Times New Roman"/>
        <charset val="134"/>
      </rPr>
      <t xml:space="preserve"> </t>
    </r>
  </si>
  <si>
    <t>MF-2023-19</t>
  </si>
  <si>
    <t>和田地区民丰县三乡一镇水厂供水保障工程</t>
  </si>
  <si>
    <t>农村供水保障设施建设</t>
  </si>
  <si>
    <t>尼雅乡</t>
  </si>
  <si>
    <t>在三乡一镇水厂新建水处理设备厂房（框架结构，彩钢屋顶，净高6m）+设备间（框架结构）合建共572.12㎡，巡查路（砂砾石道路，路面宽4m）584m，场内地坪硬化1734㎡，原预沉池周边场地整治平整2336㎡，1000m³清水池1座，各类阀门井17座，电气及自动化控制设备一套。</t>
  </si>
  <si>
    <t xml:space="preserve">项目的实施可为为灌区提供安全饮水保障，供水效益较为明显；项目的建设可以切实改变项目区的灌溉现状，从而改善当地的农业生产条件和生态环境条件，使灌区原有荒漠化的土地变为人工绿洲，对促进灌区生态环境的良性循环将起到积极的作用。 </t>
  </si>
  <si>
    <t>MF-2023-20</t>
  </si>
  <si>
    <t>和田地区民丰县阿依塔克水厂供水保障工程</t>
  </si>
  <si>
    <t>叶亦克乡阿依塔克村</t>
  </si>
  <si>
    <t>新建水处理设备厂房（框架结构，彩钢屋顶，净高6m）232.98㎡，新增100m³/h一体化水处理设备1套。</t>
  </si>
  <si>
    <t>其他涉农整合</t>
  </si>
  <si>
    <t>MF-2023-21</t>
  </si>
  <si>
    <t>民丰县萨勒吾则克乡农村生活污水治理工程（二期）</t>
  </si>
  <si>
    <t>祥和村、喀拉墩村、巴格其村、乌塘村、古勒巴格村、萨热依村、兴平村</t>
  </si>
  <si>
    <t>萨勒吾则克乡人民政府</t>
  </si>
  <si>
    <t>在民丰县萨勒吾则克乡巴格其村、喀拉墩村、古勒巴格村、萨热依村、 祥合村、兴平村、乌塘村七个村建设生活污水管网，污水管网起始点为农 户庭院，终点至市政排水主管网，最终排入每个村的污水处理站处理。其 中巴格其村新建 HDPE 双壁波纹管排水管（dn225）长度 4290.1m、PE100 排 水管（dn160）长度 1361.4m、塑料成品检查井（∅ 1250）155 个；喀拉墩 村新建 HDPE 双壁波纹管排水管（dn225）长度 2270.1m、PE100 排水管（dn160） 长度 930.6m、塑料成品检查井（∅ 1250）83 个；古勒巴格村新建 HDPE 双 壁波纹管排水管（dn225）长度 1365.7m、PE100 排水管（dn160）长度 1366.6m、 塑料成品检查井（∅ 1250）60 个；萨热依村新建 HDPE 双壁波纹管排水管 （dn225）长度 373.2m、PE100 排水管（dn160）长度 1727.2m、塑料成品检 查井（∅ 1250）19 个；祥合村新建 HDPE 双壁波纹管排水管（dn225）长度 1452.7m、PE100 排水管（dn160）长度 1597.5m、塑料成品检查井（∅ 1250） 60 个；兴平村新建 HDPE 双壁波纹管排水管（dn225）长度 1093m、PE100 排 水管（dn160）长度 2671.4m、塑料成品检查井（∅ 1250）52 个；乌塘村新 建 HDPE 双壁波纹管排水管（dn225）长度 1458.2m、PE100 排水管（dn160） 长度 332.5m、塑料成品检查井（∅ 1250）89 个。合计新建 HDPE 双壁波纹 管排水管（dn225）长度 12303m、PE100 排水管（dn160）长度 9987.2m、塑 料成品检查井（∅ 1250）518 个。同时对巴格其村、萨热依村、古勒巴格村、 喀拉墩村增加 14m 高水泥电杆 29 根，增加 JKLYJ-4*95 架空电力线路 1370m， 污水管网铺设过程导致拆除混凝土路面及恢复（C25 砼、150 厚）540m2，拆除围墙及恢复53m</t>
  </si>
  <si>
    <r>
      <rPr>
        <sz val="12"/>
        <rFont val="宋体"/>
        <charset val="134"/>
      </rPr>
      <t>苏迪耶</t>
    </r>
    <r>
      <rPr>
        <sz val="12"/>
        <rFont val="Times New Roman"/>
        <charset val="134"/>
      </rPr>
      <t>·</t>
    </r>
    <r>
      <rPr>
        <sz val="12"/>
        <rFont val="宋体"/>
        <charset val="134"/>
      </rPr>
      <t>多来提尼亚孜</t>
    </r>
  </si>
  <si>
    <t>切实提升村容村貌，改善农村人居环境，改善群众生活质量，积极向新时代文明村靠拢，实现乡风文明。</t>
  </si>
  <si>
    <t>MF-2023-22</t>
  </si>
  <si>
    <t>民丰县尼雅乡农村污水处理项目（二期）</t>
  </si>
  <si>
    <t>尼雅乡托皮村、团结村、先锋村</t>
  </si>
  <si>
    <t>尼雅乡人民政府</t>
  </si>
  <si>
    <r>
      <rPr>
        <sz val="12"/>
        <rFont val="宋体"/>
        <charset val="134"/>
      </rPr>
      <t>新建排水管道合计</t>
    </r>
    <r>
      <rPr>
        <sz val="12"/>
        <rFont val="Times New Roman"/>
        <charset val="134"/>
      </rPr>
      <t>59150m</t>
    </r>
    <r>
      <rPr>
        <sz val="12"/>
        <rFont val="宋体"/>
        <charset val="134"/>
      </rPr>
      <t>，其中新建</t>
    </r>
    <r>
      <rPr>
        <sz val="12"/>
        <rFont val="Times New Roman"/>
        <charset val="134"/>
      </rPr>
      <t>d200</t>
    </r>
    <r>
      <rPr>
        <sz val="12"/>
        <rFont val="宋体"/>
        <charset val="134"/>
      </rPr>
      <t>的</t>
    </r>
    <r>
      <rPr>
        <sz val="12"/>
        <rFont val="Times New Roman"/>
        <charset val="134"/>
      </rPr>
      <t>HDPE</t>
    </r>
    <r>
      <rPr>
        <sz val="12"/>
        <rFont val="宋体"/>
        <charset val="134"/>
      </rPr>
      <t>双壁波纹管</t>
    </r>
    <r>
      <rPr>
        <sz val="12"/>
        <rFont val="Times New Roman"/>
        <charset val="134"/>
      </rPr>
      <t>13050m</t>
    </r>
    <r>
      <rPr>
        <sz val="12"/>
        <rFont val="宋体"/>
        <charset val="134"/>
      </rPr>
      <t>，新建</t>
    </r>
    <r>
      <rPr>
        <sz val="12"/>
        <rFont val="Times New Roman"/>
        <charset val="134"/>
      </rPr>
      <t>d300</t>
    </r>
    <r>
      <rPr>
        <sz val="12"/>
        <rFont val="宋体"/>
        <charset val="134"/>
      </rPr>
      <t>的</t>
    </r>
    <r>
      <rPr>
        <sz val="12"/>
        <rFont val="Times New Roman"/>
        <charset val="134"/>
      </rPr>
      <t>HDPE</t>
    </r>
    <r>
      <rPr>
        <sz val="12"/>
        <rFont val="宋体"/>
        <charset val="134"/>
      </rPr>
      <t>双壁波纹管</t>
    </r>
    <r>
      <rPr>
        <sz val="12"/>
        <rFont val="Times New Roman"/>
        <charset val="134"/>
      </rPr>
      <t>26100m</t>
    </r>
    <r>
      <rPr>
        <sz val="12"/>
        <rFont val="宋体"/>
        <charset val="134"/>
      </rPr>
      <t>，新建</t>
    </r>
    <r>
      <rPr>
        <sz val="12"/>
        <rFont val="Times New Roman"/>
        <charset val="134"/>
      </rPr>
      <t>d100</t>
    </r>
    <r>
      <rPr>
        <sz val="12"/>
        <rFont val="宋体"/>
        <charset val="134"/>
      </rPr>
      <t>的</t>
    </r>
    <r>
      <rPr>
        <sz val="12"/>
        <rFont val="Times New Roman"/>
        <charset val="134"/>
      </rPr>
      <t>UPVC</t>
    </r>
    <r>
      <rPr>
        <sz val="12"/>
        <rFont val="宋体"/>
        <charset val="134"/>
      </rPr>
      <t>出户管</t>
    </r>
    <r>
      <rPr>
        <sz val="12"/>
        <rFont val="Times New Roman"/>
        <charset val="134"/>
      </rPr>
      <t>20000m</t>
    </r>
    <r>
      <rPr>
        <sz val="12"/>
        <rFont val="宋体"/>
        <charset val="134"/>
      </rPr>
      <t>。新建</t>
    </r>
    <r>
      <rPr>
        <sz val="12"/>
        <rFont val="Times New Roman"/>
        <charset val="134"/>
      </rPr>
      <t>Φ1250</t>
    </r>
    <r>
      <rPr>
        <sz val="12"/>
        <rFont val="宋体"/>
        <charset val="134"/>
      </rPr>
      <t>砌块排水检查井</t>
    </r>
    <r>
      <rPr>
        <sz val="12"/>
        <rFont val="Times New Roman"/>
        <charset val="134"/>
      </rPr>
      <t>1305</t>
    </r>
    <r>
      <rPr>
        <sz val="12"/>
        <rFont val="宋体"/>
        <charset val="134"/>
      </rPr>
      <t>座。提升泵井</t>
    </r>
    <r>
      <rPr>
        <sz val="12"/>
        <rFont val="Times New Roman"/>
        <charset val="134"/>
      </rPr>
      <t>4</t>
    </r>
    <r>
      <rPr>
        <sz val="12"/>
        <rFont val="宋体"/>
        <charset val="134"/>
      </rPr>
      <t>座。</t>
    </r>
  </si>
  <si>
    <r>
      <rPr>
        <sz val="12"/>
        <rFont val="Times New Roman"/>
        <charset val="134"/>
      </rPr>
      <t>1</t>
    </r>
    <r>
      <rPr>
        <sz val="12"/>
        <rFont val="宋体"/>
        <charset val="134"/>
      </rPr>
      <t>）本工程的建设，保护了乡、镇地下水环境，改善了各村庄的生态环境和投资环境。</t>
    </r>
    <r>
      <rPr>
        <sz val="12"/>
        <rFont val="Times New Roman"/>
        <charset val="134"/>
      </rPr>
      <t xml:space="preserve"> </t>
    </r>
    <r>
      <rPr>
        <sz val="12"/>
        <rFont val="宋体"/>
        <charset val="134"/>
      </rPr>
      <t>（</t>
    </r>
    <r>
      <rPr>
        <sz val="12"/>
        <rFont val="Times New Roman"/>
        <charset val="134"/>
      </rPr>
      <t>2</t>
    </r>
    <r>
      <rPr>
        <sz val="12"/>
        <rFont val="宋体"/>
        <charset val="134"/>
      </rPr>
      <t>）保护环境效果显著，改善了居民的生活环境，同时也使农产品免受污染。</t>
    </r>
    <r>
      <rPr>
        <sz val="12"/>
        <rFont val="Times New Roman"/>
        <charset val="134"/>
      </rPr>
      <t xml:space="preserve">  </t>
    </r>
  </si>
  <si>
    <t>MF-2023-23</t>
  </si>
  <si>
    <t>和田地区民丰县其其汗河下游萨勒吾则克乡乌塘村段中小河流治理项目</t>
  </si>
  <si>
    <t>2023.03-2023.10</t>
  </si>
  <si>
    <t>萨勒吾则克乡乌塘村</t>
  </si>
  <si>
    <r>
      <rPr>
        <sz val="12"/>
        <rFont val="宋体"/>
        <charset val="134"/>
      </rPr>
      <t>建设防洪堤</t>
    </r>
    <r>
      <rPr>
        <sz val="12"/>
        <rFont val="Times New Roman"/>
        <charset val="134"/>
      </rPr>
      <t>7</t>
    </r>
    <r>
      <rPr>
        <sz val="12"/>
        <rFont val="宋体"/>
        <charset val="134"/>
      </rPr>
      <t>公里</t>
    </r>
  </si>
  <si>
    <t>MF-2023-24</t>
  </si>
  <si>
    <t>和田地区民丰县叶亦克河叶亦克村段中小河流治理项目</t>
  </si>
  <si>
    <t>叶亦克乡叶亦克村</t>
  </si>
  <si>
    <t>建设防洪堤3.66公里</t>
  </si>
  <si>
    <t>MF-2023-25</t>
  </si>
  <si>
    <t>新疆和田地区民丰县塔拉克勒格萨依塔力坎力克沟阿琪玛村段中小河流治理项目</t>
  </si>
  <si>
    <t>若克雅乡阿奇玛村</t>
  </si>
  <si>
    <t>建设防洪堤8公里</t>
  </si>
  <si>
    <t>MF-2023-26</t>
  </si>
  <si>
    <t>民丰县若克雅乡阿奇玛村生态治理建设项目</t>
  </si>
  <si>
    <t>小型农田水利建设</t>
  </si>
  <si>
    <t>2023.03-2024.01</t>
  </si>
  <si>
    <r>
      <rPr>
        <sz val="12"/>
        <rFont val="宋体"/>
        <charset val="134"/>
      </rPr>
      <t>新建防渗渠</t>
    </r>
    <r>
      <rPr>
        <sz val="12"/>
        <rFont val="Times New Roman"/>
        <charset val="134"/>
      </rPr>
      <t>4.5</t>
    </r>
    <r>
      <rPr>
        <sz val="12"/>
        <rFont val="宋体"/>
        <charset val="134"/>
      </rPr>
      <t>公里，原有防渗渠清淤、维修</t>
    </r>
    <r>
      <rPr>
        <sz val="12"/>
        <rFont val="Times New Roman"/>
        <charset val="134"/>
      </rPr>
      <t>4</t>
    </r>
    <r>
      <rPr>
        <sz val="12"/>
        <rFont val="宋体"/>
        <charset val="134"/>
      </rPr>
      <t>公里，新建道路</t>
    </r>
    <r>
      <rPr>
        <sz val="12"/>
        <rFont val="Times New Roman"/>
        <charset val="134"/>
      </rPr>
      <t>2.5</t>
    </r>
    <r>
      <rPr>
        <sz val="12"/>
        <rFont val="宋体"/>
        <charset val="134"/>
      </rPr>
      <t>公里，涵管</t>
    </r>
    <r>
      <rPr>
        <sz val="12"/>
        <rFont val="Times New Roman"/>
        <charset val="134"/>
      </rPr>
      <t>4</t>
    </r>
    <r>
      <rPr>
        <sz val="12"/>
        <rFont val="宋体"/>
        <charset val="134"/>
      </rPr>
      <t>个。</t>
    </r>
  </si>
  <si>
    <t>以工代赈资金</t>
  </si>
  <si>
    <t>预计带动当地群众务工人数（非人次）30人，其中：预计吸纳易地搬迁脱贫群众务工人数5人。</t>
  </si>
  <si>
    <t>MF-2023-27</t>
  </si>
  <si>
    <t>民丰县尼雅乡、尼雅镇管网供水保障工程（一期）</t>
  </si>
  <si>
    <t>尼雅乡、尼雅镇</t>
  </si>
  <si>
    <r>
      <rPr>
        <sz val="12"/>
        <rFont val="宋体"/>
        <charset val="134"/>
      </rPr>
      <t>对尼雅乡尼雅镇改造配水管网</t>
    </r>
    <r>
      <rPr>
        <sz val="12"/>
        <rFont val="Times New Roman"/>
        <charset val="134"/>
      </rPr>
      <t>DN200-63PE</t>
    </r>
    <r>
      <rPr>
        <sz val="12"/>
        <rFont val="宋体"/>
        <charset val="134"/>
      </rPr>
      <t>管共</t>
    </r>
    <r>
      <rPr>
        <sz val="12"/>
        <rFont val="Times New Roman"/>
        <charset val="134"/>
      </rPr>
      <t>18km</t>
    </r>
    <r>
      <rPr>
        <sz val="12"/>
        <rFont val="宋体"/>
        <charset val="134"/>
      </rPr>
      <t>。</t>
    </r>
  </si>
  <si>
    <t>巩固两不愁三保障成果</t>
  </si>
  <si>
    <t>MF-2023-28</t>
  </si>
  <si>
    <t>民丰县尼雅乡、尼雅镇管网供水保障工程（二期）</t>
  </si>
  <si>
    <r>
      <rPr>
        <sz val="12"/>
        <rFont val="宋体"/>
        <charset val="134"/>
      </rPr>
      <t>对尼雅乡尼雅镇改造配水管网</t>
    </r>
    <r>
      <rPr>
        <sz val="12"/>
        <rFont val="Times New Roman"/>
        <charset val="134"/>
      </rPr>
      <t>DN200-63PE</t>
    </r>
    <r>
      <rPr>
        <sz val="12"/>
        <rFont val="宋体"/>
        <charset val="134"/>
      </rPr>
      <t>管共</t>
    </r>
    <r>
      <rPr>
        <sz val="12"/>
        <rFont val="Times New Roman"/>
        <charset val="134"/>
      </rPr>
      <t>18.8km</t>
    </r>
    <r>
      <rPr>
        <sz val="12"/>
        <rFont val="宋体"/>
        <charset val="134"/>
      </rPr>
      <t>。</t>
    </r>
  </si>
  <si>
    <t>MF-2023-29</t>
  </si>
  <si>
    <t>民丰县尼雅乡、尼雅镇管网供水保障工程（三期）</t>
  </si>
  <si>
    <r>
      <rPr>
        <sz val="12"/>
        <rFont val="宋体"/>
        <charset val="134"/>
      </rPr>
      <t>对尼雅乡尼雅镇改造配水管网</t>
    </r>
    <r>
      <rPr>
        <sz val="12"/>
        <rFont val="Times New Roman"/>
        <charset val="134"/>
      </rPr>
      <t>DN200-63PE</t>
    </r>
    <r>
      <rPr>
        <sz val="12"/>
        <rFont val="宋体"/>
        <charset val="134"/>
      </rPr>
      <t>管共</t>
    </r>
    <r>
      <rPr>
        <sz val="12"/>
        <rFont val="Times New Roman"/>
        <charset val="134"/>
      </rPr>
      <t>16.2km</t>
    </r>
    <r>
      <rPr>
        <sz val="12"/>
        <rFont val="宋体"/>
        <charset val="134"/>
      </rPr>
      <t>，配套完善智能水表</t>
    </r>
    <r>
      <rPr>
        <sz val="12"/>
        <rFont val="Times New Roman"/>
        <charset val="134"/>
      </rPr>
      <t>649</t>
    </r>
    <r>
      <rPr>
        <sz val="12"/>
        <rFont val="宋体"/>
        <charset val="134"/>
      </rPr>
      <t>块。</t>
    </r>
  </si>
  <si>
    <t>MF-2023-30</t>
  </si>
  <si>
    <t>民丰县若克雅乡管网供水保障工程（一期）</t>
  </si>
  <si>
    <t>对若克雅乡改造配水管网DN200-63PE管共15.2km。</t>
  </si>
  <si>
    <t>MF-2023-31</t>
  </si>
  <si>
    <t>民丰县若克雅乡管网供水保障工程（二期）</t>
  </si>
  <si>
    <t>主要建设内容如下：对若克雅乡 3 个村（都阿艾格孜村，喀塔尔墩村，恰先
拜巴扎村），共计3个村，供水管网进行配套改造。采用 DN200-DN63PE 聚乙烯管，改造供水
管网总长度 19.753km。</t>
  </si>
  <si>
    <t>MF-2023-32</t>
  </si>
  <si>
    <t>民丰县若克雅乡管网供水保障工程（三期）</t>
  </si>
  <si>
    <r>
      <rPr>
        <sz val="12"/>
        <rFont val="宋体"/>
        <charset val="134"/>
      </rPr>
      <t>对若克雅乡改造配水管网</t>
    </r>
    <r>
      <rPr>
        <sz val="12"/>
        <rFont val="Times New Roman"/>
        <charset val="134"/>
      </rPr>
      <t>DN200-63PE</t>
    </r>
    <r>
      <rPr>
        <sz val="12"/>
        <rFont val="宋体"/>
        <charset val="134"/>
      </rPr>
      <t>管共</t>
    </r>
    <r>
      <rPr>
        <sz val="12"/>
        <rFont val="Times New Roman"/>
        <charset val="134"/>
      </rPr>
      <t>14.4km</t>
    </r>
    <r>
      <rPr>
        <sz val="12"/>
        <rFont val="宋体"/>
        <charset val="134"/>
      </rPr>
      <t>，配套完善智能水表</t>
    </r>
    <r>
      <rPr>
        <sz val="12"/>
        <rFont val="Times New Roman"/>
        <charset val="134"/>
      </rPr>
      <t>122</t>
    </r>
    <r>
      <rPr>
        <sz val="12"/>
        <rFont val="宋体"/>
        <charset val="134"/>
      </rPr>
      <t>块。</t>
    </r>
  </si>
  <si>
    <t>MF-2023-33</t>
  </si>
  <si>
    <t>民丰县跨县易地搬迁沉砂调节池道路硬化工程</t>
  </si>
  <si>
    <r>
      <rPr>
        <sz val="12"/>
        <rFont val="宋体"/>
        <charset val="134"/>
      </rPr>
      <t>新建道路硬化</t>
    </r>
    <r>
      <rPr>
        <sz val="12"/>
        <rFont val="Times New Roman"/>
        <charset val="134"/>
      </rPr>
      <t>2</t>
    </r>
    <r>
      <rPr>
        <sz val="12"/>
        <rFont val="宋体"/>
        <charset val="134"/>
      </rPr>
      <t>公里，路面宽度4.5米。</t>
    </r>
  </si>
  <si>
    <t>MF-2023-34</t>
  </si>
  <si>
    <t>民丰县尼雅河防洪堤维修建设项目</t>
  </si>
  <si>
    <t>2023.09-2023.03</t>
  </si>
  <si>
    <r>
      <rPr>
        <sz val="12"/>
        <rFont val="Times New Roman"/>
        <charset val="134"/>
      </rPr>
      <t>1</t>
    </r>
    <r>
      <rPr>
        <sz val="12"/>
        <rFont val="宋体"/>
        <charset val="134"/>
      </rPr>
      <t>、防洪堤维修：本次维修堤防采用原防洪堤断面形式，堤身为梯形断面，上游迎水面边坡</t>
    </r>
    <r>
      <rPr>
        <sz val="12"/>
        <rFont val="Times New Roman"/>
        <charset val="134"/>
      </rPr>
      <t>1:2</t>
    </r>
    <r>
      <rPr>
        <sz val="12"/>
        <rFont val="宋体"/>
        <charset val="134"/>
      </rPr>
      <t>，下游背水面边坡</t>
    </r>
    <r>
      <rPr>
        <sz val="12"/>
        <rFont val="Times New Roman"/>
        <charset val="134"/>
      </rPr>
      <t>1:1.5</t>
    </r>
    <r>
      <rPr>
        <sz val="12"/>
        <rFont val="宋体"/>
        <charset val="134"/>
      </rPr>
      <t>，堤顶宽</t>
    </r>
    <r>
      <rPr>
        <sz val="12"/>
        <rFont val="Times New Roman"/>
        <charset val="134"/>
      </rPr>
      <t>3.0m</t>
    </r>
    <r>
      <rPr>
        <sz val="12"/>
        <rFont val="宋体"/>
        <charset val="134"/>
      </rPr>
      <t>，堤身填筑密度不小于</t>
    </r>
    <r>
      <rPr>
        <sz val="12"/>
        <rFont val="Times New Roman"/>
        <charset val="134"/>
      </rPr>
      <t>0.75</t>
    </r>
    <r>
      <rPr>
        <sz val="12"/>
        <rFont val="宋体"/>
        <charset val="134"/>
      </rPr>
      <t>；迎水面边坡采用</t>
    </r>
    <r>
      <rPr>
        <sz val="12"/>
        <rFont val="Times New Roman"/>
        <charset val="134"/>
      </rPr>
      <t>C25F200W6</t>
    </r>
    <r>
      <rPr>
        <sz val="12"/>
        <rFont val="宋体"/>
        <charset val="134"/>
      </rPr>
      <t>现浇混凝土板护坡，护坡板的厚度从堤顶到堤脚厚度保持一致，堤防护坡板厚度选择</t>
    </r>
    <r>
      <rPr>
        <sz val="12"/>
        <rFont val="Times New Roman"/>
        <charset val="134"/>
      </rPr>
      <t>15cm</t>
    </r>
    <r>
      <rPr>
        <sz val="12"/>
        <rFont val="宋体"/>
        <charset val="134"/>
      </rPr>
      <t>，隔墙宽</t>
    </r>
    <r>
      <rPr>
        <sz val="12"/>
        <rFont val="Times New Roman"/>
        <charset val="134"/>
      </rPr>
      <t>0.4m</t>
    </r>
    <r>
      <rPr>
        <sz val="12"/>
        <rFont val="宋体"/>
        <charset val="134"/>
      </rPr>
      <t>，深</t>
    </r>
    <r>
      <rPr>
        <sz val="12"/>
        <rFont val="Times New Roman"/>
        <charset val="134"/>
      </rPr>
      <t>0.8m</t>
    </r>
    <r>
      <rPr>
        <sz val="12"/>
        <rFont val="宋体"/>
        <charset val="134"/>
      </rPr>
      <t>。回填土压实指标：粘性土压实度不小于</t>
    </r>
    <r>
      <rPr>
        <sz val="12"/>
        <rFont val="Times New Roman"/>
        <charset val="134"/>
      </rPr>
      <t xml:space="preserve"> 0.93</t>
    </r>
    <r>
      <rPr>
        <sz val="12"/>
        <rFont val="宋体"/>
        <charset val="134"/>
      </rPr>
      <t>，非粘性土相对密度不小于</t>
    </r>
    <r>
      <rPr>
        <sz val="12"/>
        <rFont val="Times New Roman"/>
        <charset val="134"/>
      </rPr>
      <t xml:space="preserve"> 0.75</t>
    </r>
    <r>
      <rPr>
        <sz val="12"/>
        <rFont val="宋体"/>
        <charset val="134"/>
      </rPr>
      <t>。</t>
    </r>
    <r>
      <rPr>
        <sz val="12"/>
        <rFont val="Times New Roman"/>
        <charset val="134"/>
      </rPr>
      <t xml:space="preserve">
2</t>
    </r>
    <r>
      <rPr>
        <sz val="12"/>
        <rFont val="宋体"/>
        <charset val="134"/>
      </rPr>
      <t>、新建丁字坝：新建丁字坝</t>
    </r>
    <r>
      <rPr>
        <sz val="12"/>
        <rFont val="Times New Roman"/>
        <charset val="134"/>
      </rPr>
      <t>3</t>
    </r>
    <r>
      <rPr>
        <sz val="12"/>
        <rFont val="宋体"/>
        <charset val="134"/>
      </rPr>
      <t>座，总长</t>
    </r>
    <r>
      <rPr>
        <sz val="12"/>
        <rFont val="Times New Roman"/>
        <charset val="134"/>
      </rPr>
      <t>86m</t>
    </r>
    <r>
      <rPr>
        <sz val="12"/>
        <rFont val="宋体"/>
        <charset val="134"/>
      </rPr>
      <t>。坝体采用钢筋石笼，每</t>
    </r>
    <r>
      <rPr>
        <sz val="12"/>
        <rFont val="Times New Roman"/>
        <charset val="134"/>
      </rPr>
      <t>3m</t>
    </r>
    <r>
      <rPr>
        <sz val="12"/>
        <rFont val="宋体"/>
        <charset val="134"/>
      </rPr>
      <t>设置</t>
    </r>
    <r>
      <rPr>
        <sz val="12"/>
        <rFont val="Times New Roman"/>
        <charset val="134"/>
      </rPr>
      <t>2</t>
    </r>
    <r>
      <rPr>
        <sz val="12"/>
        <rFont val="宋体"/>
        <charset val="134"/>
      </rPr>
      <t>根直径</t>
    </r>
    <r>
      <rPr>
        <sz val="12"/>
        <rFont val="Times New Roman"/>
        <charset val="134"/>
      </rPr>
      <t>14mm</t>
    </r>
    <r>
      <rPr>
        <sz val="12"/>
        <rFont val="宋体"/>
        <charset val="134"/>
      </rPr>
      <t>钢筋由上而下贯穿整个坝体，坝体宽</t>
    </r>
    <r>
      <rPr>
        <sz val="12"/>
        <rFont val="Times New Roman"/>
        <charset val="134"/>
      </rPr>
      <t>3m,</t>
    </r>
    <r>
      <rPr>
        <sz val="12"/>
        <rFont val="宋体"/>
        <charset val="134"/>
      </rPr>
      <t>高</t>
    </r>
    <r>
      <rPr>
        <sz val="12"/>
        <rFont val="Times New Roman"/>
        <charset val="134"/>
      </rPr>
      <t>3</t>
    </r>
    <r>
      <rPr>
        <sz val="12"/>
        <rFont val="宋体"/>
        <charset val="134"/>
      </rPr>
      <t>米。</t>
    </r>
  </si>
  <si>
    <t>MF-2023-35</t>
  </si>
  <si>
    <t>民丰县牛羊屠宰精深加工和销售一体化建设项目</t>
  </si>
  <si>
    <t>产地初加工和精深加工</t>
  </si>
  <si>
    <r>
      <rPr>
        <sz val="12"/>
        <rFont val="宋体"/>
        <charset val="134"/>
      </rPr>
      <t>加工厂</t>
    </r>
    <r>
      <rPr>
        <sz val="12"/>
        <rFont val="Times New Roman"/>
        <charset val="134"/>
      </rPr>
      <t>1</t>
    </r>
    <r>
      <rPr>
        <sz val="12"/>
        <rFont val="宋体"/>
        <charset val="134"/>
      </rPr>
      <t>座及配套设施</t>
    </r>
  </si>
  <si>
    <r>
      <rPr>
        <sz val="12"/>
        <rFont val="宋体"/>
        <charset val="134"/>
      </rPr>
      <t>民丰县屠宰加工建设项目</t>
    </r>
    <r>
      <rPr>
        <sz val="12"/>
        <rFont val="Times New Roman"/>
        <charset val="134"/>
      </rPr>
      <t>,</t>
    </r>
    <r>
      <rPr>
        <sz val="12"/>
        <rFont val="宋体"/>
        <charset val="134"/>
      </rPr>
      <t>关系到公共卫生安全、食品安全和畜牧业的可持续发展。建立和完善屠宰加工运行机制</t>
    </r>
    <r>
      <rPr>
        <sz val="12"/>
        <rFont val="Times New Roman"/>
        <charset val="134"/>
      </rPr>
      <t>,</t>
    </r>
    <r>
      <rPr>
        <sz val="12"/>
        <rFont val="宋体"/>
        <charset val="134"/>
      </rPr>
      <t>是保障人民群众切身利益的民生工程。本项目的建成将有序推进全县生猪屠宰处理进程</t>
    </r>
    <r>
      <rPr>
        <sz val="12"/>
        <rFont val="Times New Roman"/>
        <charset val="134"/>
      </rPr>
      <t>,</t>
    </r>
    <r>
      <rPr>
        <sz val="12"/>
        <rFont val="宋体"/>
        <charset val="134"/>
      </rPr>
      <t>做</t>
    </r>
    <r>
      <rPr>
        <sz val="12"/>
        <rFont val="Times New Roman"/>
        <charset val="134"/>
      </rPr>
      <t xml:space="preserve"> </t>
    </r>
    <r>
      <rPr>
        <sz val="12"/>
        <rFont val="宋体"/>
        <charset val="134"/>
      </rPr>
      <t>好屠宰加工设施建设工作</t>
    </r>
    <r>
      <rPr>
        <sz val="12"/>
        <rFont val="Times New Roman"/>
        <charset val="134"/>
      </rPr>
      <t>,</t>
    </r>
    <r>
      <rPr>
        <sz val="12"/>
        <rFont val="宋体"/>
        <charset val="134"/>
      </rPr>
      <t>有效防止动物疫情扩散</t>
    </r>
    <r>
      <rPr>
        <sz val="12"/>
        <rFont val="Times New Roman"/>
        <charset val="134"/>
      </rPr>
      <t>,</t>
    </r>
    <r>
      <rPr>
        <sz val="12"/>
        <rFont val="宋体"/>
        <charset val="134"/>
      </rPr>
      <t>妥善解决污染环境问题</t>
    </r>
    <r>
      <rPr>
        <sz val="12"/>
        <rFont val="Times New Roman"/>
        <charset val="134"/>
      </rPr>
      <t>,</t>
    </r>
    <r>
      <rPr>
        <sz val="12"/>
        <rFont val="宋体"/>
        <charset val="134"/>
      </rPr>
      <t>有效遏制不健康产品流向市场</t>
    </r>
    <r>
      <rPr>
        <sz val="12"/>
        <rFont val="Times New Roman"/>
        <charset val="134"/>
      </rPr>
      <t>,</t>
    </r>
    <r>
      <rPr>
        <sz val="12"/>
        <rFont val="宋体"/>
        <charset val="134"/>
      </rPr>
      <t>确保人民群众身体健康。我县是和田地区唯一的牧业县</t>
    </r>
    <r>
      <rPr>
        <sz val="12"/>
        <rFont val="Times New Roman"/>
        <charset val="134"/>
      </rPr>
      <t>,</t>
    </r>
    <r>
      <rPr>
        <sz val="12"/>
        <rFont val="宋体"/>
        <charset val="134"/>
      </rPr>
      <t>生猪饲养数量不多</t>
    </r>
    <r>
      <rPr>
        <sz val="12"/>
        <rFont val="Times New Roman"/>
        <charset val="134"/>
      </rPr>
      <t>,</t>
    </r>
    <r>
      <rPr>
        <sz val="12"/>
        <rFont val="宋体"/>
        <charset val="134"/>
      </rPr>
      <t>规模化养殖程度不高</t>
    </r>
    <r>
      <rPr>
        <sz val="12"/>
        <rFont val="Times New Roman"/>
        <charset val="134"/>
      </rPr>
      <t>,</t>
    </r>
    <r>
      <rPr>
        <sz val="12"/>
        <rFont val="宋体"/>
        <charset val="134"/>
      </rPr>
      <t>屠宰加工处理水平低</t>
    </r>
    <r>
      <rPr>
        <sz val="12"/>
        <rFont val="Times New Roman"/>
        <charset val="134"/>
      </rPr>
      <t>,</t>
    </r>
    <r>
      <rPr>
        <sz val="12"/>
        <rFont val="宋体"/>
        <charset val="134"/>
      </rPr>
      <t>随意处置现象时有发生。做好生猪屠宰加工工作</t>
    </r>
    <r>
      <rPr>
        <sz val="12"/>
        <rFont val="Times New Roman"/>
        <charset val="134"/>
      </rPr>
      <t>,</t>
    </r>
  </si>
  <si>
    <t>MF-2023-36</t>
  </si>
  <si>
    <t>民丰县尼雅乡幸福村乡村振兴示范村建设项目（产业设施配套）</t>
  </si>
  <si>
    <t>加工流通项目</t>
  </si>
  <si>
    <t>尼雅乡幸福村</t>
  </si>
  <si>
    <t>①新建农产品服务中心工程（2F，合计936平方米，每层468平方米）。②乡村柏油路两侧拓宽工程6625平方米。③电力线路迁移工程660米。④养殖区配套改造工程。⑤新建葡萄架工程（400米）。⑥林田水渠修缮工程（梯形渠800米，过路管涵50米）。⑦排水工程（管网550米）。</t>
  </si>
  <si>
    <t>建设以尼雅湾水系为依托的民俗风景融合创新街区，以“尼雅驿站”为主题，突出“凸显 特色、创业就业、文旅融合”，围绕“以文促旅、以旅为媒、以旅兴业、以业兴村” 思路，秉 持 “一街一设计、一景一特色”理念，以“西域风情民宿、 和田特色餐饮、”为重点，持续优化环境、 提升业态、完 善功能、丰富内涵，将尼雅乡幸福村打造成为乡村旅游新地标、乡村振兴示范点。</t>
  </si>
  <si>
    <t>MF-2023-37</t>
  </si>
  <si>
    <t>民丰县尼雅乡光明村庭院改造项目（二期）</t>
  </si>
  <si>
    <t>人居环境整治</t>
  </si>
  <si>
    <t>尼雅乡光明村</t>
  </si>
  <si>
    <t>实施特色村寨改造及其他附属工程建设</t>
  </si>
  <si>
    <t>住房和城乡建设局</t>
  </si>
  <si>
    <t>雷勇</t>
  </si>
  <si>
    <t>通过该项目实施，将大幅提升村庄内部景观环境，从而进一步提升光明村的整体形象，提高居民的幸福指数和归属感有十分重要的意义</t>
  </si>
  <si>
    <t>MF-2023-38</t>
  </si>
  <si>
    <t>民丰县尼雅乡幸福村乡村振兴示范村建设项目（基础设施）</t>
  </si>
  <si>
    <t>农村公共服务</t>
  </si>
  <si>
    <t>2023.04-2023.08</t>
  </si>
  <si>
    <t>①公共照明采购及安装工程（新增电力路灯275盏，4座路灯控制变电箱，维修太阳能路灯100盏）。②环卫设施采购（垃圾桶350个，垃圾分类亭18个，垃圾船20个（配套压缩式垃圾车），压缩式垃圾车2辆，洒水扫地车2辆）。③巷道工程31368平方米。④公共卫生间1座，小巴扎150平方米。</t>
  </si>
  <si>
    <t>MF-2023-39</t>
  </si>
  <si>
    <r>
      <rPr>
        <sz val="10"/>
        <rFont val="宋体"/>
        <charset val="134"/>
      </rPr>
      <t>民丰县尼雅乡传统手工馕基地附属工程建设项目</t>
    </r>
  </si>
  <si>
    <t>尼雅乡先锋村</t>
  </si>
  <si>
    <r>
      <rPr>
        <sz val="10"/>
        <rFont val="宋体"/>
        <charset val="134"/>
      </rPr>
      <t>（</t>
    </r>
    <r>
      <rPr>
        <sz val="10"/>
        <rFont val="Times New Roman"/>
        <charset val="134"/>
      </rPr>
      <t>1</t>
    </r>
    <r>
      <rPr>
        <sz val="10"/>
        <rFont val="宋体"/>
        <charset val="134"/>
      </rPr>
      <t>）建筑及装饰装修工程包括：改造带形基础浇筑体积为</t>
    </r>
    <r>
      <rPr>
        <sz val="10"/>
        <rFont val="Times New Roman"/>
        <charset val="134"/>
      </rPr>
      <t xml:space="preserve"> 41.60m³</t>
    </r>
    <r>
      <rPr>
        <sz val="10"/>
        <rFont val="宋体"/>
        <charset val="134"/>
      </rPr>
      <t>，</t>
    </r>
    <r>
      <rPr>
        <sz val="10"/>
        <rFont val="Times New Roman"/>
        <charset val="134"/>
      </rPr>
      <t xml:space="preserve"> </t>
    </r>
    <r>
      <rPr>
        <sz val="10"/>
        <rFont val="宋体"/>
        <charset val="134"/>
      </rPr>
      <t>圈梁重新浇筑体积为</t>
    </r>
    <r>
      <rPr>
        <sz val="10"/>
        <rFont val="Times New Roman"/>
        <charset val="134"/>
      </rPr>
      <t xml:space="preserve"> 9.60m³ </t>
    </r>
    <r>
      <rPr>
        <sz val="10"/>
        <rFont val="宋体"/>
        <charset val="134"/>
      </rPr>
      <t>，现浇构件钢筋</t>
    </r>
    <r>
      <rPr>
        <sz val="10"/>
        <rFont val="Times New Roman"/>
        <charset val="134"/>
      </rPr>
      <t xml:space="preserve"> 3.2t</t>
    </r>
    <r>
      <rPr>
        <sz val="10"/>
        <rFont val="宋体"/>
        <charset val="134"/>
      </rPr>
      <t>，新增成品隔断墙板</t>
    </r>
    <r>
      <rPr>
        <sz val="10"/>
        <rFont val="Times New Roman"/>
        <charset val="134"/>
      </rPr>
      <t xml:space="preserve"> 142.50 </t>
    </r>
    <r>
      <rPr>
        <sz val="10"/>
        <rFont val="宋体"/>
        <charset val="134"/>
      </rPr>
      <t>㎡</t>
    </r>
    <r>
      <rPr>
        <sz val="10"/>
        <rFont val="Times New Roman"/>
        <charset val="134"/>
      </rPr>
      <t xml:space="preserve"> </t>
    </r>
    <r>
      <rPr>
        <sz val="10"/>
        <rFont val="宋体"/>
        <charset val="134"/>
      </rPr>
      <t>，新增踢脚线</t>
    </r>
    <r>
      <rPr>
        <sz val="10"/>
        <rFont val="Times New Roman"/>
        <charset val="134"/>
      </rPr>
      <t xml:space="preserve"> 282m</t>
    </r>
    <r>
      <rPr>
        <sz val="10"/>
        <rFont val="宋体"/>
        <charset val="134"/>
      </rPr>
      <t>，新增钢制防火门两扇，面积为</t>
    </r>
    <r>
      <rPr>
        <sz val="10"/>
        <rFont val="Times New Roman"/>
        <charset val="134"/>
      </rPr>
      <t>13.86</t>
    </r>
    <r>
      <rPr>
        <sz val="10"/>
        <rFont val="宋体"/>
        <charset val="134"/>
      </rPr>
      <t>㎡，新增抹灰面油漆墙面</t>
    </r>
    <r>
      <rPr>
        <sz val="10"/>
        <rFont val="Times New Roman"/>
        <charset val="134"/>
      </rPr>
      <t>968.42</t>
    </r>
    <r>
      <rPr>
        <sz val="10"/>
        <rFont val="宋体"/>
        <charset val="134"/>
      </rPr>
      <t>㎡，新增防盗门四扇，面积为</t>
    </r>
    <r>
      <rPr>
        <sz val="10"/>
        <rFont val="Times New Roman"/>
        <charset val="134"/>
      </rPr>
      <t>7.56</t>
    </r>
    <r>
      <rPr>
        <sz val="10"/>
        <rFont val="宋体"/>
        <charset val="134"/>
      </rPr>
      <t>㎡，</t>
    </r>
    <r>
      <rPr>
        <sz val="10"/>
        <rFont val="Times New Roman"/>
        <charset val="134"/>
      </rPr>
      <t xml:space="preserve"> </t>
    </r>
    <r>
      <rPr>
        <sz val="10"/>
        <rFont val="宋体"/>
        <charset val="134"/>
      </rPr>
      <t>新增全玻自由门两扇，面积为</t>
    </r>
    <r>
      <rPr>
        <sz val="10"/>
        <rFont val="Times New Roman"/>
        <charset val="134"/>
      </rPr>
      <t>4.14</t>
    </r>
    <r>
      <rPr>
        <sz val="10"/>
        <rFont val="宋体"/>
        <charset val="134"/>
      </rPr>
      <t>㎡，新增断桥铝合金隔热门两扇，面积为</t>
    </r>
    <r>
      <rPr>
        <sz val="10"/>
        <rFont val="Times New Roman"/>
        <charset val="134"/>
      </rPr>
      <t>21.6</t>
    </r>
    <r>
      <rPr>
        <sz val="10"/>
        <rFont val="宋体"/>
        <charset val="134"/>
      </rPr>
      <t>㎡，更换塑钢窗</t>
    </r>
    <r>
      <rPr>
        <sz val="10"/>
        <rFont val="Times New Roman"/>
        <charset val="134"/>
      </rPr>
      <t xml:space="preserve"> 4.32 </t>
    </r>
    <r>
      <rPr>
        <sz val="10"/>
        <rFont val="宋体"/>
        <charset val="134"/>
      </rPr>
      <t>㎡</t>
    </r>
    <r>
      <rPr>
        <sz val="10"/>
        <rFont val="Times New Roman"/>
        <charset val="134"/>
      </rPr>
      <t xml:space="preserve"> </t>
    </r>
    <r>
      <rPr>
        <sz val="10"/>
        <rFont val="宋体"/>
        <charset val="134"/>
      </rPr>
      <t>，新增大理石洗脸盆两个，面积为</t>
    </r>
    <r>
      <rPr>
        <sz val="10"/>
        <rFont val="Times New Roman"/>
        <charset val="134"/>
      </rPr>
      <t xml:space="preserve"> 1.5 </t>
    </r>
    <r>
      <rPr>
        <sz val="10"/>
        <rFont val="宋体"/>
        <charset val="134"/>
      </rPr>
      <t>㎡，新增铝合金玻璃隔断</t>
    </r>
    <r>
      <rPr>
        <sz val="10"/>
        <rFont val="Times New Roman"/>
        <charset val="134"/>
      </rPr>
      <t xml:space="preserve"> 94.20 </t>
    </r>
    <r>
      <rPr>
        <sz val="10"/>
        <rFont val="宋体"/>
        <charset val="134"/>
      </rPr>
      <t>㎡。新建硬化路面</t>
    </r>
    <r>
      <rPr>
        <sz val="10"/>
        <rFont val="Times New Roman"/>
        <charset val="134"/>
      </rPr>
      <t xml:space="preserve"> 442 </t>
    </r>
    <r>
      <rPr>
        <sz val="10"/>
        <rFont val="宋体"/>
        <charset val="134"/>
      </rPr>
      <t>㎡；</t>
    </r>
    <r>
      <rPr>
        <sz val="10"/>
        <rFont val="Times New Roman"/>
        <charset val="134"/>
      </rPr>
      <t xml:space="preserve"> </t>
    </r>
    <r>
      <rPr>
        <sz val="10"/>
        <rFont val="宋体"/>
        <charset val="134"/>
      </rPr>
      <t>新砌筑空心砖围墙长度为</t>
    </r>
    <r>
      <rPr>
        <sz val="10"/>
        <rFont val="Times New Roman"/>
        <charset val="134"/>
      </rPr>
      <t xml:space="preserve"> 177.88m</t>
    </r>
    <r>
      <rPr>
        <sz val="10"/>
        <rFont val="宋体"/>
        <charset val="134"/>
      </rPr>
      <t>，围墙高度</t>
    </r>
    <r>
      <rPr>
        <sz val="10"/>
        <rFont val="Times New Roman"/>
        <charset val="134"/>
      </rPr>
      <t xml:space="preserve"> 3.7m</t>
    </r>
    <r>
      <rPr>
        <sz val="10"/>
        <rFont val="宋体"/>
        <charset val="134"/>
      </rPr>
      <t>，新增块料墙面</t>
    </r>
    <r>
      <rPr>
        <sz val="10"/>
        <rFont val="Times New Roman"/>
        <charset val="134"/>
      </rPr>
      <t>105</t>
    </r>
    <r>
      <rPr>
        <sz val="10"/>
        <rFont val="宋体"/>
        <charset val="134"/>
      </rPr>
      <t>㎡，改造地面切除及恢复一项，改造地面漆恢复一项。</t>
    </r>
    <r>
      <rPr>
        <sz val="10"/>
        <rFont val="Times New Roman"/>
        <charset val="134"/>
      </rPr>
      <t xml:space="preserve">
</t>
    </r>
    <r>
      <rPr>
        <sz val="10"/>
        <rFont val="宋体"/>
        <charset val="134"/>
      </rPr>
      <t>（</t>
    </r>
    <r>
      <rPr>
        <sz val="10"/>
        <rFont val="Times New Roman"/>
        <charset val="134"/>
      </rPr>
      <t>2</t>
    </r>
    <r>
      <rPr>
        <sz val="10"/>
        <rFont val="宋体"/>
        <charset val="134"/>
      </rPr>
      <t>）电气设备安装工程包括：照明开关新增</t>
    </r>
    <r>
      <rPr>
        <sz val="10"/>
        <rFont val="Times New Roman"/>
        <charset val="134"/>
      </rPr>
      <t xml:space="preserve"> 3 </t>
    </r>
    <r>
      <rPr>
        <sz val="10"/>
        <rFont val="宋体"/>
        <charset val="134"/>
      </rPr>
      <t>个，插座新增</t>
    </r>
    <r>
      <rPr>
        <sz val="10"/>
        <rFont val="Times New Roman"/>
        <charset val="134"/>
      </rPr>
      <t xml:space="preserve"> 12 </t>
    </r>
    <r>
      <rPr>
        <sz val="10"/>
        <rFont val="宋体"/>
        <charset val="134"/>
      </rPr>
      <t>个，新增</t>
    </r>
    <r>
      <rPr>
        <sz val="10"/>
        <rFont val="Times New Roman"/>
        <charset val="134"/>
      </rPr>
      <t>DE110</t>
    </r>
    <r>
      <rPr>
        <sz val="10"/>
        <rFont val="宋体"/>
        <charset val="134"/>
      </rPr>
      <t>塑料穿线管</t>
    </r>
    <r>
      <rPr>
        <sz val="10"/>
        <rFont val="Times New Roman"/>
        <charset val="134"/>
      </rPr>
      <t xml:space="preserve"> 138m</t>
    </r>
    <r>
      <rPr>
        <sz val="10"/>
        <rFont val="宋体"/>
        <charset val="134"/>
      </rPr>
      <t>，新增电力线缆（</t>
    </r>
    <r>
      <rPr>
        <sz val="10"/>
        <rFont val="Times New Roman"/>
        <charset val="134"/>
      </rPr>
      <t>5*35</t>
    </r>
    <r>
      <rPr>
        <sz val="10"/>
        <rFont val="宋体"/>
        <charset val="134"/>
      </rPr>
      <t>）</t>
    </r>
    <r>
      <rPr>
        <sz val="10"/>
        <rFont val="Times New Roman"/>
        <charset val="134"/>
      </rPr>
      <t>70m</t>
    </r>
    <r>
      <rPr>
        <sz val="10"/>
        <rFont val="宋体"/>
        <charset val="134"/>
      </rPr>
      <t>，（</t>
    </r>
    <r>
      <rPr>
        <sz val="10"/>
        <rFont val="Times New Roman"/>
        <charset val="134"/>
      </rPr>
      <t>5*16</t>
    </r>
    <r>
      <rPr>
        <sz val="10"/>
        <rFont val="宋体"/>
        <charset val="134"/>
      </rPr>
      <t>）</t>
    </r>
    <r>
      <rPr>
        <sz val="10"/>
        <rFont val="Times New Roman"/>
        <charset val="134"/>
      </rPr>
      <t>250m</t>
    </r>
    <r>
      <rPr>
        <sz val="10"/>
        <rFont val="宋体"/>
        <charset val="134"/>
      </rPr>
      <t>，新增</t>
    </r>
    <r>
      <rPr>
        <sz val="10"/>
        <rFont val="Times New Roman"/>
        <charset val="134"/>
      </rPr>
      <t>BV2.5</t>
    </r>
    <r>
      <rPr>
        <sz val="10"/>
        <rFont val="宋体"/>
        <charset val="134"/>
      </rPr>
      <t>配线</t>
    </r>
    <r>
      <rPr>
        <sz val="10"/>
        <rFont val="Times New Roman"/>
        <charset val="134"/>
      </rPr>
      <t>400m</t>
    </r>
    <r>
      <rPr>
        <sz val="10"/>
        <rFont val="宋体"/>
        <charset val="134"/>
      </rPr>
      <t>，配电箱两台，新增线槽</t>
    </r>
    <r>
      <rPr>
        <sz val="10"/>
        <rFont val="Times New Roman"/>
        <charset val="134"/>
      </rPr>
      <t>2cm 600m</t>
    </r>
    <r>
      <rPr>
        <sz val="10"/>
        <rFont val="宋体"/>
        <charset val="134"/>
      </rPr>
      <t>，</t>
    </r>
    <r>
      <rPr>
        <sz val="10"/>
        <rFont val="Times New Roman"/>
        <charset val="134"/>
      </rPr>
      <t>5cm 32m</t>
    </r>
    <r>
      <rPr>
        <sz val="10"/>
        <rFont val="宋体"/>
        <charset val="134"/>
      </rPr>
      <t>，灯具移位耗费</t>
    </r>
    <r>
      <rPr>
        <sz val="10"/>
        <rFont val="Times New Roman"/>
        <charset val="134"/>
      </rPr>
      <t>4</t>
    </r>
    <r>
      <rPr>
        <sz val="10"/>
        <rFont val="宋体"/>
        <charset val="134"/>
      </rPr>
      <t>个工时。</t>
    </r>
    <r>
      <rPr>
        <sz val="10"/>
        <rFont val="Times New Roman"/>
        <charset val="134"/>
      </rPr>
      <t xml:space="preserve">
</t>
    </r>
    <r>
      <rPr>
        <sz val="10"/>
        <rFont val="宋体"/>
        <charset val="134"/>
      </rPr>
      <t>（</t>
    </r>
    <r>
      <rPr>
        <sz val="10"/>
        <rFont val="Times New Roman"/>
        <charset val="134"/>
      </rPr>
      <t>3</t>
    </r>
    <r>
      <rPr>
        <sz val="10"/>
        <rFont val="宋体"/>
        <charset val="134"/>
      </rPr>
      <t>）给排水工程包括：新增</t>
    </r>
    <r>
      <rPr>
        <sz val="10"/>
        <rFont val="Times New Roman"/>
        <charset val="134"/>
      </rPr>
      <t xml:space="preserve"> DN50 </t>
    </r>
    <r>
      <rPr>
        <sz val="10"/>
        <rFont val="宋体"/>
        <charset val="134"/>
      </rPr>
      <t>下水管</t>
    </r>
    <r>
      <rPr>
        <sz val="10"/>
        <rFont val="Times New Roman"/>
        <charset val="134"/>
      </rPr>
      <t xml:space="preserve"> 4m</t>
    </r>
    <r>
      <rPr>
        <sz val="10"/>
        <rFont val="宋体"/>
        <charset val="134"/>
      </rPr>
      <t>，新增</t>
    </r>
    <r>
      <rPr>
        <sz val="10"/>
        <rFont val="Times New Roman"/>
        <charset val="134"/>
      </rPr>
      <t xml:space="preserve"> de32 </t>
    </r>
    <r>
      <rPr>
        <sz val="10"/>
        <rFont val="宋体"/>
        <charset val="134"/>
      </rPr>
      <t>给水管</t>
    </r>
    <r>
      <rPr>
        <sz val="10"/>
        <rFont val="Times New Roman"/>
        <charset val="134"/>
      </rPr>
      <t xml:space="preserve"> 60m</t>
    </r>
    <r>
      <rPr>
        <sz val="10"/>
        <rFont val="宋体"/>
        <charset val="134"/>
      </rPr>
      <t>。</t>
    </r>
    <r>
      <rPr>
        <sz val="10"/>
        <rFont val="Times New Roman"/>
        <charset val="134"/>
      </rPr>
      <t xml:space="preserve">
</t>
    </r>
    <r>
      <rPr>
        <sz val="10"/>
        <rFont val="宋体"/>
        <charset val="134"/>
      </rPr>
      <t>（</t>
    </r>
    <r>
      <rPr>
        <sz val="10"/>
        <rFont val="Times New Roman"/>
        <charset val="134"/>
      </rPr>
      <t>4</t>
    </r>
    <r>
      <rPr>
        <sz val="10"/>
        <rFont val="宋体"/>
        <charset val="134"/>
      </rPr>
      <t>）通风空调工程包括：新增通风空调设备（</t>
    </r>
    <r>
      <rPr>
        <sz val="10"/>
        <rFont val="Times New Roman"/>
        <charset val="134"/>
      </rPr>
      <t>5.5KW</t>
    </r>
    <r>
      <rPr>
        <sz val="10"/>
        <rFont val="宋体"/>
        <charset val="134"/>
      </rPr>
      <t>离心烟机</t>
    </r>
    <r>
      <rPr>
        <sz val="10"/>
        <rFont val="Times New Roman"/>
        <charset val="134"/>
      </rPr>
      <t>2</t>
    </r>
    <r>
      <rPr>
        <sz val="10"/>
        <rFont val="宋体"/>
        <charset val="134"/>
      </rPr>
      <t>台，电动机启动箱</t>
    </r>
    <r>
      <rPr>
        <sz val="10"/>
        <rFont val="Times New Roman"/>
        <charset val="134"/>
      </rPr>
      <t>2</t>
    </r>
    <r>
      <rPr>
        <sz val="10"/>
        <rFont val="宋体"/>
        <charset val="134"/>
      </rPr>
      <t>台，设备重</t>
    </r>
    <r>
      <rPr>
        <sz val="10"/>
        <rFont val="Times New Roman"/>
        <charset val="134"/>
      </rPr>
      <t xml:space="preserve"> </t>
    </r>
    <r>
      <rPr>
        <sz val="10"/>
        <rFont val="宋体"/>
        <charset val="134"/>
      </rPr>
      <t>量</t>
    </r>
    <r>
      <rPr>
        <sz val="10"/>
        <rFont val="Times New Roman"/>
        <charset val="134"/>
      </rPr>
      <t xml:space="preserve"> 1t </t>
    </r>
    <r>
      <rPr>
        <sz val="10"/>
        <rFont val="宋体"/>
        <charset val="134"/>
      </rPr>
      <t>以内）</t>
    </r>
    <r>
      <rPr>
        <sz val="10"/>
        <rFont val="Times New Roman"/>
        <charset val="134"/>
      </rPr>
      <t xml:space="preserve"> </t>
    </r>
    <r>
      <rPr>
        <sz val="10"/>
        <rFont val="宋体"/>
        <charset val="134"/>
      </rPr>
      <t>及不锈钢板通风管道</t>
    </r>
    <r>
      <rPr>
        <sz val="10"/>
        <rFont val="Times New Roman"/>
        <charset val="134"/>
      </rPr>
      <t>168</t>
    </r>
    <r>
      <rPr>
        <sz val="10"/>
        <rFont val="宋体"/>
        <charset val="134"/>
      </rPr>
      <t>㎡，弯头</t>
    </r>
    <r>
      <rPr>
        <sz val="10"/>
        <rFont val="Times New Roman"/>
        <charset val="134"/>
      </rPr>
      <t>5</t>
    </r>
    <r>
      <rPr>
        <sz val="10"/>
        <rFont val="宋体"/>
        <charset val="134"/>
      </rPr>
      <t>组；供暖部分包括新增采暖设备及安装配件一项。</t>
    </r>
  </si>
  <si>
    <t>平方米</t>
  </si>
  <si>
    <t>商工局</t>
  </si>
  <si>
    <t>龚平</t>
  </si>
  <si>
    <r>
      <rPr>
        <sz val="12"/>
        <rFont val="宋体"/>
        <charset val="134"/>
      </rPr>
      <t>项目建成后，产权归村委会所有，收益权归村集体和贫困户所有，覆盖带动</t>
    </r>
    <r>
      <rPr>
        <sz val="12"/>
        <rFont val="Times New Roman"/>
        <charset val="0"/>
      </rPr>
      <t>50</t>
    </r>
    <r>
      <rPr>
        <sz val="12"/>
        <rFont val="宋体"/>
        <charset val="134"/>
      </rPr>
      <t>户贫困户巩固脱贫。</t>
    </r>
  </si>
  <si>
    <t>MF-2023-40</t>
  </si>
  <si>
    <t>民丰县叶亦克乡万亩杏树（5000亩）管网改造</t>
  </si>
  <si>
    <t>在万亩杏树地（5000亩）增加6间水泵房；增加自吸式喷滴灌泵22千瓦、宽频三相异步电动机22千瓦、蓄水池长度100米、宽度12米、深度4米4800立方米，及相关电力设备和对相关渠道进行清理。</t>
  </si>
  <si>
    <t>MF-2023-41</t>
  </si>
  <si>
    <t>和田地区民丰县尼雅镇兰帕村示范村项目（大棚维修）</t>
  </si>
  <si>
    <t>88座大棚维修（配备灭火器每座2个、大棚号牌88个、耳房外门更换40扇、外墙修缮88座、棚膜88个棉被80座卷帘机25个更换、新布给水管网、电线维修整理）</t>
  </si>
  <si>
    <t>通过实施该项目，提升兰帕村设施农业种植产量，增添农户产业收入，采取租赁的方式壮大村集体经济。</t>
  </si>
  <si>
    <t>MF-2023-42</t>
  </si>
  <si>
    <t>和田地区民丰县尼雅镇兰帕村示范村项目（产业孵化园）</t>
  </si>
  <si>
    <t>2023.02-2023.08</t>
  </si>
  <si>
    <t>产业孵化园2000㎡，及基础配套（供排水、电、硬化、亮化配套）</t>
  </si>
  <si>
    <t>屈帅帅</t>
  </si>
  <si>
    <t>有效解决农村富余劳动力，促进农民群众增收致富。</t>
  </si>
  <si>
    <t>MF-2023-43</t>
  </si>
  <si>
    <t>和田地区民丰县尼雅镇兰帕村示范村项目（道路硬化）</t>
  </si>
  <si>
    <t>农村基础设施</t>
  </si>
  <si>
    <t>4小队、2小队、5小队，道路修建3000m（宽2米），村级道路维修1000m。</t>
  </si>
  <si>
    <t>米</t>
  </si>
  <si>
    <t>通过实施该项目，可以很好的提升兰帕村农村道路，便于农户更好的开展生产生活</t>
  </si>
  <si>
    <r>
      <rPr>
        <sz val="26"/>
        <rFont val="方正小标宋简体"/>
        <charset val="134"/>
      </rPr>
      <t>民丰县</t>
    </r>
    <r>
      <rPr>
        <sz val="26"/>
        <rFont val="Times New Roman"/>
        <charset val="134"/>
      </rPr>
      <t>2023</t>
    </r>
    <r>
      <rPr>
        <sz val="26"/>
        <rFont val="方正小标宋简体"/>
        <charset val="134"/>
      </rPr>
      <t>年巩固拓展脱贫攻坚成果和乡村振兴项目计划表</t>
    </r>
  </si>
  <si>
    <t>中央衔接补助资金</t>
  </si>
  <si>
    <t>合计：35</t>
  </si>
  <si>
    <r>
      <rPr>
        <sz val="12"/>
        <rFont val="宋体"/>
        <charset val="0"/>
      </rPr>
      <t>民丰县</t>
    </r>
    <r>
      <rPr>
        <sz val="14"/>
        <rFont val="宋体"/>
        <charset val="0"/>
        <scheme val="major"/>
      </rPr>
      <t>2023</t>
    </r>
    <r>
      <rPr>
        <sz val="14"/>
        <rFont val="宋体"/>
        <charset val="134"/>
        <scheme val="major"/>
      </rPr>
      <t>年粮食产能提升项目萨勒吾则克乡片区场外水利工程</t>
    </r>
  </si>
  <si>
    <r>
      <rPr>
        <sz val="12"/>
        <rFont val="宋体"/>
        <charset val="0"/>
        <scheme val="major"/>
      </rPr>
      <t>新建引水闸</t>
    </r>
    <r>
      <rPr>
        <sz val="14"/>
        <rFont val="宋体"/>
        <charset val="0"/>
        <scheme val="major"/>
      </rPr>
      <t>1座、引水渠1.624km、预沉池1座（容积6.83万m³）、沉砂池1座（总容积386万m3）、输水管5.6km。</t>
    </r>
  </si>
  <si>
    <t>为217名脱贫户中弱劳动力、半劳动力和存在返贫风险人员设立公益性岗位，每人每月补助1540元。</t>
  </si>
  <si>
    <t>尼雅镇、尼雅乡、若克雅乡、萨勒吾则克乡</t>
  </si>
  <si>
    <r>
      <rPr>
        <sz val="11"/>
        <rFont val="宋体"/>
        <charset val="134"/>
      </rPr>
      <t>①公共照明采购及安装工程（新增电力路灯</t>
    </r>
    <r>
      <rPr>
        <sz val="11"/>
        <rFont val="Times New Roman"/>
        <charset val="134"/>
      </rPr>
      <t>275</t>
    </r>
    <r>
      <rPr>
        <sz val="11"/>
        <rFont val="宋体"/>
        <charset val="134"/>
      </rPr>
      <t>盏，</t>
    </r>
    <r>
      <rPr>
        <sz val="11"/>
        <rFont val="Times New Roman"/>
        <charset val="134"/>
      </rPr>
      <t>4</t>
    </r>
    <r>
      <rPr>
        <sz val="11"/>
        <rFont val="宋体"/>
        <charset val="134"/>
      </rPr>
      <t>座路灯控制变电箱，维修太阳能路灯</t>
    </r>
    <r>
      <rPr>
        <sz val="11"/>
        <rFont val="Times New Roman"/>
        <charset val="134"/>
      </rPr>
      <t>100</t>
    </r>
    <r>
      <rPr>
        <sz val="11"/>
        <rFont val="宋体"/>
        <charset val="134"/>
      </rPr>
      <t>盏）。②环卫设施采购（垃圾桶</t>
    </r>
    <r>
      <rPr>
        <sz val="11"/>
        <rFont val="Times New Roman"/>
        <charset val="134"/>
      </rPr>
      <t>350</t>
    </r>
    <r>
      <rPr>
        <sz val="11"/>
        <rFont val="宋体"/>
        <charset val="134"/>
      </rPr>
      <t>个，垃圾分类亭</t>
    </r>
    <r>
      <rPr>
        <sz val="11"/>
        <rFont val="Times New Roman"/>
        <charset val="134"/>
      </rPr>
      <t>18</t>
    </r>
    <r>
      <rPr>
        <sz val="11"/>
        <rFont val="宋体"/>
        <charset val="134"/>
      </rPr>
      <t>个，垃圾船</t>
    </r>
    <r>
      <rPr>
        <sz val="11"/>
        <rFont val="Times New Roman"/>
        <charset val="134"/>
      </rPr>
      <t>20</t>
    </r>
    <r>
      <rPr>
        <sz val="11"/>
        <rFont val="宋体"/>
        <charset val="134"/>
      </rPr>
      <t>个（配套压缩式垃圾车），压缩式垃圾车</t>
    </r>
    <r>
      <rPr>
        <sz val="11"/>
        <rFont val="Times New Roman"/>
        <charset val="134"/>
      </rPr>
      <t>2</t>
    </r>
    <r>
      <rPr>
        <sz val="11"/>
        <rFont val="宋体"/>
        <charset val="134"/>
      </rPr>
      <t>辆，洒水扫地车</t>
    </r>
    <r>
      <rPr>
        <sz val="11"/>
        <rFont val="Times New Roman"/>
        <charset val="134"/>
      </rPr>
      <t>2</t>
    </r>
    <r>
      <rPr>
        <sz val="11"/>
        <rFont val="宋体"/>
        <charset val="134"/>
      </rPr>
      <t>辆）。③巷道工程</t>
    </r>
    <r>
      <rPr>
        <sz val="11"/>
        <rFont val="Times New Roman"/>
        <charset val="134"/>
      </rPr>
      <t>31368</t>
    </r>
    <r>
      <rPr>
        <sz val="11"/>
        <rFont val="宋体"/>
        <charset val="134"/>
      </rPr>
      <t>平方米。④公共卫生间</t>
    </r>
    <r>
      <rPr>
        <sz val="11"/>
        <rFont val="Times New Roman"/>
        <charset val="134"/>
      </rPr>
      <t>1</t>
    </r>
    <r>
      <rPr>
        <sz val="11"/>
        <rFont val="宋体"/>
        <charset val="134"/>
      </rPr>
      <t>座，小巴扎</t>
    </r>
    <r>
      <rPr>
        <sz val="11"/>
        <rFont val="Times New Roman"/>
        <charset val="134"/>
      </rPr>
      <t>150</t>
    </r>
    <r>
      <rPr>
        <sz val="11"/>
        <rFont val="宋体"/>
        <charset val="134"/>
      </rPr>
      <t>平方米。</t>
    </r>
  </si>
</sst>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0_ "/>
    <numFmt numFmtId="177" formatCode="0.00_ "/>
    <numFmt numFmtId="178" formatCode="0_ "/>
  </numFmts>
  <fonts count="49">
    <font>
      <sz val="11"/>
      <color theme="1"/>
      <name val="宋体"/>
      <charset val="134"/>
      <scheme val="minor"/>
    </font>
    <font>
      <sz val="11"/>
      <name val="Times New Roman"/>
      <charset val="134"/>
    </font>
    <font>
      <sz val="14"/>
      <name val="Times New Roman"/>
      <charset val="134"/>
    </font>
    <font>
      <b/>
      <sz val="16"/>
      <name val="Times New Roman"/>
      <charset val="134"/>
    </font>
    <font>
      <sz val="11"/>
      <color theme="1"/>
      <name val="Times New Roman"/>
      <charset val="134"/>
    </font>
    <font>
      <sz val="12"/>
      <color theme="1"/>
      <name val="宋体"/>
      <charset val="134"/>
      <scheme val="minor"/>
    </font>
    <font>
      <sz val="26"/>
      <name val="方正小标宋简体"/>
      <charset val="134"/>
    </font>
    <font>
      <sz val="26"/>
      <name val="Times New Roman"/>
      <charset val="134"/>
    </font>
    <font>
      <b/>
      <sz val="16"/>
      <name val="方正公文楷体"/>
      <charset val="134"/>
    </font>
    <font>
      <sz val="12"/>
      <name val="Times New Roman"/>
      <charset val="134"/>
    </font>
    <font>
      <sz val="12"/>
      <name val="宋体"/>
      <charset val="134"/>
    </font>
    <font>
      <sz val="12"/>
      <name val="宋体"/>
      <charset val="0"/>
    </font>
    <font>
      <sz val="11"/>
      <name val="宋体"/>
      <charset val="134"/>
    </font>
    <font>
      <sz val="10"/>
      <name val="Times New Roman"/>
      <charset val="134"/>
    </font>
    <font>
      <sz val="12"/>
      <color indexed="8"/>
      <name val="宋体"/>
      <charset val="134"/>
    </font>
    <font>
      <sz val="12"/>
      <name val="宋体"/>
      <charset val="0"/>
      <scheme val="major"/>
    </font>
    <font>
      <sz val="8"/>
      <name val="宋体"/>
      <charset val="134"/>
    </font>
    <font>
      <sz val="10"/>
      <name val="宋体"/>
      <charset val="134"/>
    </font>
    <font>
      <sz val="12"/>
      <color theme="1"/>
      <name val="宋体"/>
      <charset val="134"/>
    </font>
    <font>
      <b/>
      <sz val="20"/>
      <name val="Times New Roman"/>
      <charset val="134"/>
    </font>
    <font>
      <b/>
      <sz val="16"/>
      <name val="黑体"/>
      <charset val="134"/>
    </font>
    <font>
      <sz val="14"/>
      <name val="方正公文小标宋"/>
      <charset val="134"/>
    </font>
    <font>
      <sz val="12"/>
      <color rgb="FF000000"/>
      <name val="宋体"/>
      <charset val="134"/>
    </font>
    <font>
      <sz val="12"/>
      <name val="Times New Roman"/>
      <charset val="0"/>
    </font>
    <font>
      <sz val="11"/>
      <color theme="1"/>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20"/>
      <name val="黑体"/>
      <charset val="134"/>
    </font>
    <font>
      <vertAlign val="superscript"/>
      <sz val="12"/>
      <name val="Times New Roman"/>
      <charset val="0"/>
    </font>
    <font>
      <sz val="14"/>
      <name val="宋体"/>
      <charset val="0"/>
      <scheme val="major"/>
    </font>
    <font>
      <sz val="14"/>
      <name val="宋体"/>
      <charset val="134"/>
      <scheme val="major"/>
    </font>
    <font>
      <sz val="14"/>
      <name val="Times New Roman"/>
      <charset val="0"/>
    </font>
    <font>
      <sz val="14"/>
      <name val="楷体"/>
      <charset val="0"/>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21" borderId="0" applyNumberFormat="0" applyBorder="0" applyAlignment="0" applyProtection="0">
      <alignment vertical="center"/>
    </xf>
    <xf numFmtId="0" fontId="28"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3" borderId="0" applyNumberFormat="0" applyBorder="0" applyAlignment="0" applyProtection="0">
      <alignment vertical="center"/>
    </xf>
    <xf numFmtId="0" fontId="34" fillId="9" borderId="0" applyNumberFormat="0" applyBorder="0" applyAlignment="0" applyProtection="0">
      <alignment vertical="center"/>
    </xf>
    <xf numFmtId="43" fontId="0" fillId="0" borderId="0" applyFont="0" applyFill="0" applyBorder="0" applyAlignment="0" applyProtection="0">
      <alignment vertical="center"/>
    </xf>
    <xf numFmtId="0" fontId="29" fillId="2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7" borderId="14" applyNumberFormat="0" applyFont="0" applyAlignment="0" applyProtection="0">
      <alignment vertical="center"/>
    </xf>
    <xf numFmtId="0" fontId="29" fillId="25"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10" applyNumberFormat="0" applyFill="0" applyAlignment="0" applyProtection="0">
      <alignment vertical="center"/>
    </xf>
    <xf numFmtId="0" fontId="26" fillId="0" borderId="10" applyNumberFormat="0" applyFill="0" applyAlignment="0" applyProtection="0">
      <alignment vertical="center"/>
    </xf>
    <xf numFmtId="0" fontId="29" fillId="8" borderId="0" applyNumberFormat="0" applyBorder="0" applyAlignment="0" applyProtection="0">
      <alignment vertical="center"/>
    </xf>
    <xf numFmtId="0" fontId="31" fillId="0" borderId="13" applyNumberFormat="0" applyFill="0" applyAlignment="0" applyProtection="0">
      <alignment vertical="center"/>
    </xf>
    <xf numFmtId="0" fontId="29" fillId="29" borderId="0" applyNumberFormat="0" applyBorder="0" applyAlignment="0" applyProtection="0">
      <alignment vertical="center"/>
    </xf>
    <xf numFmtId="0" fontId="41" fillId="24" borderId="16" applyNumberFormat="0" applyAlignment="0" applyProtection="0">
      <alignment vertical="center"/>
    </xf>
    <xf numFmtId="0" fontId="39" fillId="24" borderId="11" applyNumberFormat="0" applyAlignment="0" applyProtection="0">
      <alignment vertical="center"/>
    </xf>
    <xf numFmtId="0" fontId="30" fillId="7" borderId="12" applyNumberFormat="0" applyAlignment="0" applyProtection="0">
      <alignment vertical="center"/>
    </xf>
    <xf numFmtId="0" fontId="24" fillId="4" borderId="0" applyNumberFormat="0" applyBorder="0" applyAlignment="0" applyProtection="0">
      <alignment vertical="center"/>
    </xf>
    <xf numFmtId="0" fontId="29" fillId="6" borderId="0" applyNumberFormat="0" applyBorder="0" applyAlignment="0" applyProtection="0">
      <alignment vertical="center"/>
    </xf>
    <xf numFmtId="0" fontId="40" fillId="0" borderId="15" applyNumberFormat="0" applyFill="0" applyAlignment="0" applyProtection="0">
      <alignment vertical="center"/>
    </xf>
    <xf numFmtId="0" fontId="25" fillId="0" borderId="9" applyNumberFormat="0" applyFill="0" applyAlignment="0" applyProtection="0">
      <alignment vertical="center"/>
    </xf>
    <xf numFmtId="0" fontId="38" fillId="23" borderId="0" applyNumberFormat="0" applyBorder="0" applyAlignment="0" applyProtection="0">
      <alignment vertical="center"/>
    </xf>
    <xf numFmtId="0" fontId="42" fillId="32" borderId="0" applyNumberFormat="0" applyBorder="0" applyAlignment="0" applyProtection="0">
      <alignment vertical="center"/>
    </xf>
    <xf numFmtId="0" fontId="24" fillId="28" borderId="0" applyNumberFormat="0" applyBorder="0" applyAlignment="0" applyProtection="0">
      <alignment vertical="center"/>
    </xf>
    <xf numFmtId="0" fontId="29" fillId="20"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4" fillId="3" borderId="0" applyNumberFormat="0" applyBorder="0" applyAlignment="0" applyProtection="0">
      <alignment vertical="center"/>
    </xf>
    <xf numFmtId="0" fontId="24" fillId="19" borderId="0" applyNumberFormat="0" applyBorder="0" applyAlignment="0" applyProtection="0">
      <alignment vertical="center"/>
    </xf>
    <xf numFmtId="0" fontId="29" fillId="31" borderId="0" applyNumberFormat="0" applyBorder="0" applyAlignment="0" applyProtection="0">
      <alignment vertical="center"/>
    </xf>
    <xf numFmtId="0" fontId="29" fillId="30" borderId="0" applyNumberFormat="0" applyBorder="0" applyAlignment="0" applyProtection="0">
      <alignment vertical="center"/>
    </xf>
    <xf numFmtId="0" fontId="24" fillId="2" borderId="0" applyNumberFormat="0" applyBorder="0" applyAlignment="0" applyProtection="0">
      <alignment vertical="center"/>
    </xf>
    <xf numFmtId="0" fontId="24" fillId="18" borderId="0" applyNumberFormat="0" applyBorder="0" applyAlignment="0" applyProtection="0">
      <alignment vertical="center"/>
    </xf>
    <xf numFmtId="0" fontId="29" fillId="15" borderId="0" applyNumberFormat="0" applyBorder="0" applyAlignment="0" applyProtection="0">
      <alignment vertical="center"/>
    </xf>
    <xf numFmtId="0" fontId="24" fillId="11"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4" fillId="27" borderId="0" applyNumberFormat="0" applyBorder="0" applyAlignment="0" applyProtection="0">
      <alignment vertical="center"/>
    </xf>
    <xf numFmtId="0" fontId="29" fillId="22" borderId="0" applyNumberFormat="0" applyBorder="0" applyAlignment="0" applyProtection="0">
      <alignment vertical="center"/>
    </xf>
    <xf numFmtId="0" fontId="10" fillId="0" borderId="0">
      <alignment vertical="center"/>
    </xf>
  </cellStyleXfs>
  <cellXfs count="8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8"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178" fontId="10"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left" vertical="center" wrapText="1"/>
    </xf>
    <xf numFmtId="0" fontId="10" fillId="0" borderId="1" xfId="0" applyFont="1" applyFill="1" applyBorder="1" applyAlignment="1">
      <alignment horizontal="justify" vertical="center" wrapText="1"/>
    </xf>
    <xf numFmtId="0" fontId="16" fillId="0" borderId="1" xfId="0" applyFont="1" applyFill="1" applyBorder="1" applyAlignment="1">
      <alignment horizontal="left" vertical="center" wrapText="1"/>
    </xf>
    <xf numFmtId="178" fontId="12" fillId="0" borderId="0" xfId="0" applyNumberFormat="1" applyFont="1" applyFill="1" applyAlignment="1">
      <alignment horizontal="center" vertical="center" wrapText="1"/>
    </xf>
    <xf numFmtId="0" fontId="14"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178" fontId="10"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9" fillId="0" borderId="1" xfId="0" applyFont="1" applyFill="1" applyBorder="1" applyAlignment="1">
      <alignment vertical="center" wrapText="1"/>
    </xf>
    <xf numFmtId="0" fontId="18" fillId="0" borderId="1" xfId="0"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77" fontId="9" fillId="0" borderId="7" xfId="0" applyNumberFormat="1" applyFont="1" applyFill="1" applyBorder="1" applyAlignment="1">
      <alignment horizontal="center" vertical="center" wrapText="1"/>
    </xf>
    <xf numFmtId="177" fontId="9" fillId="0" borderId="7" xfId="0" applyNumberFormat="1" applyFont="1" applyFill="1" applyBorder="1" applyAlignment="1">
      <alignment horizontal="center" vertical="center"/>
    </xf>
    <xf numFmtId="0" fontId="10" fillId="0" borderId="7" xfId="0" applyFont="1" applyFill="1" applyBorder="1" applyAlignment="1">
      <alignment horizontal="left" vertical="center" wrapText="1"/>
    </xf>
    <xf numFmtId="177" fontId="21"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3" fillId="0" borderId="5"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5" xfId="0" applyFont="1" applyFill="1" applyBorder="1" applyAlignment="1">
      <alignment horizontal="justify" vertical="center"/>
    </xf>
    <xf numFmtId="177" fontId="10" fillId="0" borderId="5" xfId="0" applyNumberFormat="1" applyFont="1" applyFill="1" applyBorder="1" applyAlignment="1">
      <alignment vertical="center" wrapText="1"/>
    </xf>
    <xf numFmtId="177" fontId="10" fillId="0" borderId="7" xfId="0" applyNumberFormat="1" applyFont="1" applyFill="1" applyBorder="1" applyAlignment="1">
      <alignment vertical="center" wrapText="1"/>
    </xf>
    <xf numFmtId="0" fontId="22" fillId="0" borderId="5" xfId="0" applyFont="1" applyFill="1" applyBorder="1" applyAlignment="1">
      <alignment horizontal="justify" vertical="center"/>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8" xfId="0" applyFont="1" applyFill="1" applyBorder="1" applyAlignment="1">
      <alignment vertical="center" wrapText="1"/>
    </xf>
    <xf numFmtId="0" fontId="23" fillId="0" borderId="1" xfId="0"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0" fontId="21"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10" fillId="0" borderId="2" xfId="0" applyFont="1" applyFill="1" applyBorder="1" applyAlignment="1">
      <alignment vertical="center" wrapText="1"/>
    </xf>
    <xf numFmtId="177" fontId="9" fillId="0" borderId="2" xfId="0" applyNumberFormat="1" applyFont="1" applyFill="1" applyBorder="1" applyAlignment="1">
      <alignment horizontal="center" vertical="center"/>
    </xf>
    <xf numFmtId="0" fontId="10" fillId="0" borderId="1" xfId="0" applyFont="1" applyFill="1" applyBorder="1" applyAlignment="1">
      <alignment horizontal="justify" vertical="center"/>
    </xf>
    <xf numFmtId="0" fontId="22" fillId="0" borderId="1" xfId="0" applyFont="1" applyFill="1" applyBorder="1" applyAlignment="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20</xdr:row>
      <xdr:rowOff>0</xdr:rowOff>
    </xdr:from>
    <xdr:to>
      <xdr:col>7</xdr:col>
      <xdr:colOff>79375</xdr:colOff>
      <xdr:row>20</xdr:row>
      <xdr:rowOff>711835</xdr:rowOff>
    </xdr:to>
    <xdr:sp>
      <xdr:nvSpPr>
        <xdr:cNvPr id="10" name="Text Box 9540"/>
        <xdr:cNvSpPr txBox="1"/>
      </xdr:nvSpPr>
      <xdr:spPr>
        <a:xfrm>
          <a:off x="7543165" y="15078075"/>
          <a:ext cx="79375" cy="711835"/>
        </a:xfrm>
        <a:prstGeom prst="rect">
          <a:avLst/>
        </a:prstGeom>
        <a:noFill/>
        <a:ln w="9525">
          <a:noFill/>
        </a:ln>
      </xdr:spPr>
    </xdr:sp>
    <xdr:clientData/>
  </xdr:twoCellAnchor>
  <xdr:twoCellAnchor editAs="oneCell">
    <xdr:from>
      <xdr:col>7</xdr:col>
      <xdr:colOff>0</xdr:colOff>
      <xdr:row>27</xdr:row>
      <xdr:rowOff>0</xdr:rowOff>
    </xdr:from>
    <xdr:to>
      <xdr:col>7</xdr:col>
      <xdr:colOff>79375</xdr:colOff>
      <xdr:row>27</xdr:row>
      <xdr:rowOff>933450</xdr:rowOff>
    </xdr:to>
    <xdr:sp>
      <xdr:nvSpPr>
        <xdr:cNvPr id="11" name="Text Box 9540"/>
        <xdr:cNvSpPr txBox="1"/>
      </xdr:nvSpPr>
      <xdr:spPr>
        <a:xfrm>
          <a:off x="7543165" y="23764875"/>
          <a:ext cx="79375" cy="933450"/>
        </a:xfrm>
        <a:prstGeom prst="rect">
          <a:avLst/>
        </a:prstGeom>
        <a:noFill/>
        <a:ln w="9525">
          <a:noFill/>
        </a:ln>
      </xdr:spPr>
    </xdr:sp>
    <xdr:clientData/>
  </xdr:twoCellAnchor>
  <xdr:twoCellAnchor editAs="oneCell">
    <xdr:from>
      <xdr:col>7</xdr:col>
      <xdr:colOff>0</xdr:colOff>
      <xdr:row>20</xdr:row>
      <xdr:rowOff>0</xdr:rowOff>
    </xdr:from>
    <xdr:to>
      <xdr:col>7</xdr:col>
      <xdr:colOff>79375</xdr:colOff>
      <xdr:row>20</xdr:row>
      <xdr:rowOff>711835</xdr:rowOff>
    </xdr:to>
    <xdr:sp>
      <xdr:nvSpPr>
        <xdr:cNvPr id="12" name="Text Box 9540"/>
        <xdr:cNvSpPr txBox="1"/>
      </xdr:nvSpPr>
      <xdr:spPr>
        <a:xfrm>
          <a:off x="7543165" y="15078075"/>
          <a:ext cx="79375" cy="711835"/>
        </a:xfrm>
        <a:prstGeom prst="rect">
          <a:avLst/>
        </a:prstGeom>
        <a:noFill/>
        <a:ln w="9525">
          <a:noFill/>
        </a:ln>
      </xdr:spPr>
    </xdr:sp>
    <xdr:clientData/>
  </xdr:twoCellAnchor>
  <xdr:twoCellAnchor editAs="oneCell">
    <xdr:from>
      <xdr:col>7</xdr:col>
      <xdr:colOff>0</xdr:colOff>
      <xdr:row>20</xdr:row>
      <xdr:rowOff>0</xdr:rowOff>
    </xdr:from>
    <xdr:to>
      <xdr:col>7</xdr:col>
      <xdr:colOff>79375</xdr:colOff>
      <xdr:row>20</xdr:row>
      <xdr:rowOff>711835</xdr:rowOff>
    </xdr:to>
    <xdr:sp>
      <xdr:nvSpPr>
        <xdr:cNvPr id="13" name="Text Box 9540"/>
        <xdr:cNvSpPr txBox="1"/>
      </xdr:nvSpPr>
      <xdr:spPr>
        <a:xfrm>
          <a:off x="7543165" y="15078075"/>
          <a:ext cx="79375" cy="711835"/>
        </a:xfrm>
        <a:prstGeom prst="rect">
          <a:avLst/>
        </a:prstGeom>
        <a:noFill/>
        <a:ln w="9525">
          <a:noFill/>
        </a:ln>
      </xdr:spPr>
    </xdr:sp>
    <xdr:clientData/>
  </xdr:twoCellAnchor>
  <xdr:twoCellAnchor editAs="oneCell">
    <xdr:from>
      <xdr:col>7</xdr:col>
      <xdr:colOff>0</xdr:colOff>
      <xdr:row>27</xdr:row>
      <xdr:rowOff>0</xdr:rowOff>
    </xdr:from>
    <xdr:to>
      <xdr:col>7</xdr:col>
      <xdr:colOff>79375</xdr:colOff>
      <xdr:row>27</xdr:row>
      <xdr:rowOff>933450</xdr:rowOff>
    </xdr:to>
    <xdr:sp>
      <xdr:nvSpPr>
        <xdr:cNvPr id="14" name="Text Box 9540"/>
        <xdr:cNvSpPr txBox="1"/>
      </xdr:nvSpPr>
      <xdr:spPr>
        <a:xfrm>
          <a:off x="7543165" y="23764875"/>
          <a:ext cx="79375" cy="933450"/>
        </a:xfrm>
        <a:prstGeom prst="rect">
          <a:avLst/>
        </a:prstGeom>
        <a:noFill/>
        <a:ln w="9525">
          <a:noFill/>
        </a:ln>
      </xdr:spPr>
    </xdr:sp>
    <xdr:clientData/>
  </xdr:twoCellAnchor>
  <xdr:twoCellAnchor editAs="oneCell">
    <xdr:from>
      <xdr:col>7</xdr:col>
      <xdr:colOff>0</xdr:colOff>
      <xdr:row>20</xdr:row>
      <xdr:rowOff>0</xdr:rowOff>
    </xdr:from>
    <xdr:to>
      <xdr:col>7</xdr:col>
      <xdr:colOff>79375</xdr:colOff>
      <xdr:row>20</xdr:row>
      <xdr:rowOff>711835</xdr:rowOff>
    </xdr:to>
    <xdr:sp>
      <xdr:nvSpPr>
        <xdr:cNvPr id="15" name="Text Box 9540"/>
        <xdr:cNvSpPr txBox="1"/>
      </xdr:nvSpPr>
      <xdr:spPr>
        <a:xfrm>
          <a:off x="7543165" y="15078075"/>
          <a:ext cx="79375" cy="711835"/>
        </a:xfrm>
        <a:prstGeom prst="rect">
          <a:avLst/>
        </a:prstGeom>
        <a:noFill/>
        <a:ln w="9525">
          <a:noFill/>
        </a:ln>
      </xdr:spPr>
    </xdr:sp>
    <xdr:clientData/>
  </xdr:twoCellAnchor>
  <xdr:twoCellAnchor editAs="oneCell">
    <xdr:from>
      <xdr:col>7</xdr:col>
      <xdr:colOff>0</xdr:colOff>
      <xdr:row>27</xdr:row>
      <xdr:rowOff>0</xdr:rowOff>
    </xdr:from>
    <xdr:to>
      <xdr:col>7</xdr:col>
      <xdr:colOff>76200</xdr:colOff>
      <xdr:row>27</xdr:row>
      <xdr:rowOff>746125</xdr:rowOff>
    </xdr:to>
    <xdr:sp>
      <xdr:nvSpPr>
        <xdr:cNvPr id="16" name="Text Box 9540"/>
        <xdr:cNvSpPr txBox="1">
          <a:spLocks noChangeArrowheads="1"/>
        </xdr:cNvSpPr>
      </xdr:nvSpPr>
      <xdr:spPr>
        <a:xfrm>
          <a:off x="7543165" y="23764875"/>
          <a:ext cx="76200" cy="746125"/>
        </a:xfrm>
        <a:prstGeom prst="rect">
          <a:avLst/>
        </a:prstGeom>
        <a:noFill/>
        <a:ln w="9525">
          <a:noFill/>
          <a:miter lim="800000"/>
        </a:ln>
      </xdr:spPr>
    </xdr:sp>
    <xdr:clientData/>
  </xdr:twoCellAnchor>
  <xdr:twoCellAnchor editAs="oneCell">
    <xdr:from>
      <xdr:col>7</xdr:col>
      <xdr:colOff>0</xdr:colOff>
      <xdr:row>27</xdr:row>
      <xdr:rowOff>0</xdr:rowOff>
    </xdr:from>
    <xdr:to>
      <xdr:col>7</xdr:col>
      <xdr:colOff>76200</xdr:colOff>
      <xdr:row>27</xdr:row>
      <xdr:rowOff>936625</xdr:rowOff>
    </xdr:to>
    <xdr:sp>
      <xdr:nvSpPr>
        <xdr:cNvPr id="17" name="Text Box 9540"/>
        <xdr:cNvSpPr txBox="1">
          <a:spLocks noChangeArrowheads="1"/>
        </xdr:cNvSpPr>
      </xdr:nvSpPr>
      <xdr:spPr>
        <a:xfrm>
          <a:off x="7543165" y="23764875"/>
          <a:ext cx="76200" cy="936625"/>
        </a:xfrm>
        <a:prstGeom prst="rect">
          <a:avLst/>
        </a:prstGeom>
        <a:noFill/>
        <a:ln w="9525">
          <a:noFill/>
          <a:miter lim="800000"/>
        </a:ln>
      </xdr:spPr>
    </xdr:sp>
    <xdr:clientData/>
  </xdr:twoCellAnchor>
  <xdr:twoCellAnchor editAs="oneCell">
    <xdr:from>
      <xdr:col>7</xdr:col>
      <xdr:colOff>0</xdr:colOff>
      <xdr:row>27</xdr:row>
      <xdr:rowOff>0</xdr:rowOff>
    </xdr:from>
    <xdr:to>
      <xdr:col>7</xdr:col>
      <xdr:colOff>76200</xdr:colOff>
      <xdr:row>27</xdr:row>
      <xdr:rowOff>746125</xdr:rowOff>
    </xdr:to>
    <xdr:sp>
      <xdr:nvSpPr>
        <xdr:cNvPr id="18" name="Text Box 9540"/>
        <xdr:cNvSpPr txBox="1">
          <a:spLocks noChangeArrowheads="1"/>
        </xdr:cNvSpPr>
      </xdr:nvSpPr>
      <xdr:spPr>
        <a:xfrm>
          <a:off x="7543165" y="23764875"/>
          <a:ext cx="76200" cy="746125"/>
        </a:xfrm>
        <a:prstGeom prst="rect">
          <a:avLst/>
        </a:prstGeom>
        <a:noFill/>
        <a:ln w="9525">
          <a:noFill/>
          <a:miter lim="800000"/>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23" name="Text Box 9540"/>
        <xdr:cNvSpPr txBox="1"/>
      </xdr:nvSpPr>
      <xdr:spPr>
        <a:xfrm>
          <a:off x="1664970" y="15078075"/>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24" name="Text Box 9540"/>
        <xdr:cNvSpPr txBox="1"/>
      </xdr:nvSpPr>
      <xdr:spPr>
        <a:xfrm>
          <a:off x="1664970" y="15078075"/>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25" name="Text Box 9540"/>
        <xdr:cNvSpPr txBox="1"/>
      </xdr:nvSpPr>
      <xdr:spPr>
        <a:xfrm>
          <a:off x="1664970" y="15078075"/>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26" name="Text Box 9540"/>
        <xdr:cNvSpPr txBox="1"/>
      </xdr:nvSpPr>
      <xdr:spPr>
        <a:xfrm>
          <a:off x="1664970" y="15078075"/>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27" name="Text Box 9540"/>
        <xdr:cNvSpPr txBox="1"/>
      </xdr:nvSpPr>
      <xdr:spPr>
        <a:xfrm>
          <a:off x="1664970" y="15078075"/>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28" name="Text Box 9540"/>
        <xdr:cNvSpPr txBox="1"/>
      </xdr:nvSpPr>
      <xdr:spPr>
        <a:xfrm>
          <a:off x="1664970" y="15078075"/>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29" name="Text Box 9540"/>
        <xdr:cNvSpPr txBox="1"/>
      </xdr:nvSpPr>
      <xdr:spPr>
        <a:xfrm>
          <a:off x="1664970" y="15078075"/>
          <a:ext cx="79375" cy="711835"/>
        </a:xfrm>
        <a:prstGeom prst="rect">
          <a:avLst/>
        </a:prstGeom>
        <a:noFill/>
        <a:ln w="9525">
          <a:noFill/>
        </a:ln>
      </xdr:spPr>
    </xdr:sp>
    <xdr:clientData/>
  </xdr:twoCellAnchor>
  <xdr:twoCellAnchor editAs="oneCell">
    <xdr:from>
      <xdr:col>2</xdr:col>
      <xdr:colOff>0</xdr:colOff>
      <xdr:row>20</xdr:row>
      <xdr:rowOff>0</xdr:rowOff>
    </xdr:from>
    <xdr:to>
      <xdr:col>2</xdr:col>
      <xdr:colOff>79375</xdr:colOff>
      <xdr:row>20</xdr:row>
      <xdr:rowOff>711835</xdr:rowOff>
    </xdr:to>
    <xdr:sp>
      <xdr:nvSpPr>
        <xdr:cNvPr id="30" name="Text Box 9540"/>
        <xdr:cNvSpPr txBox="1"/>
      </xdr:nvSpPr>
      <xdr:spPr>
        <a:xfrm>
          <a:off x="1664970" y="15078075"/>
          <a:ext cx="79375" cy="71183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121285</xdr:rowOff>
    </xdr:to>
    <xdr:sp>
      <xdr:nvSpPr>
        <xdr:cNvPr id="31" name="Text Box 9540"/>
        <xdr:cNvSpPr txBox="1"/>
      </xdr:nvSpPr>
      <xdr:spPr>
        <a:xfrm>
          <a:off x="9512935" y="34759900"/>
          <a:ext cx="79375" cy="7023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121285</xdr:rowOff>
    </xdr:to>
    <xdr:sp>
      <xdr:nvSpPr>
        <xdr:cNvPr id="32" name="Text Box 9540"/>
        <xdr:cNvSpPr txBox="1"/>
      </xdr:nvSpPr>
      <xdr:spPr>
        <a:xfrm>
          <a:off x="9512935" y="34759900"/>
          <a:ext cx="79375" cy="7023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715010</xdr:rowOff>
    </xdr:to>
    <xdr:sp>
      <xdr:nvSpPr>
        <xdr:cNvPr id="33" name="Text Box 9540"/>
        <xdr:cNvSpPr txBox="1"/>
      </xdr:nvSpPr>
      <xdr:spPr>
        <a:xfrm>
          <a:off x="9512935" y="23764875"/>
          <a:ext cx="79375" cy="7150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715010</xdr:rowOff>
    </xdr:to>
    <xdr:sp>
      <xdr:nvSpPr>
        <xdr:cNvPr id="34" name="Text Box 9540"/>
        <xdr:cNvSpPr txBox="1"/>
      </xdr:nvSpPr>
      <xdr:spPr>
        <a:xfrm>
          <a:off x="9512935" y="23764875"/>
          <a:ext cx="79375" cy="7150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29</xdr:row>
      <xdr:rowOff>95250</xdr:rowOff>
    </xdr:to>
    <xdr:sp>
      <xdr:nvSpPr>
        <xdr:cNvPr id="35" name="Text Box 9540"/>
        <xdr:cNvSpPr txBox="1"/>
      </xdr:nvSpPr>
      <xdr:spPr>
        <a:xfrm>
          <a:off x="9512935" y="27587575"/>
          <a:ext cx="79375" cy="89535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77470</xdr:rowOff>
    </xdr:to>
    <xdr:sp>
      <xdr:nvSpPr>
        <xdr:cNvPr id="36" name="Text Box 9540"/>
        <xdr:cNvSpPr txBox="1"/>
      </xdr:nvSpPr>
      <xdr:spPr>
        <a:xfrm>
          <a:off x="9512935" y="34759900"/>
          <a:ext cx="79375" cy="65849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77470</xdr:rowOff>
    </xdr:to>
    <xdr:sp>
      <xdr:nvSpPr>
        <xdr:cNvPr id="37" name="Text Box 9540"/>
        <xdr:cNvSpPr txBox="1"/>
      </xdr:nvSpPr>
      <xdr:spPr>
        <a:xfrm>
          <a:off x="9512935" y="34759900"/>
          <a:ext cx="79375" cy="65849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77470</xdr:rowOff>
    </xdr:to>
    <xdr:sp>
      <xdr:nvSpPr>
        <xdr:cNvPr id="38" name="Text Box 9540"/>
        <xdr:cNvSpPr txBox="1"/>
      </xdr:nvSpPr>
      <xdr:spPr>
        <a:xfrm>
          <a:off x="9512935" y="34759900"/>
          <a:ext cx="79375" cy="65849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715010</xdr:rowOff>
    </xdr:to>
    <xdr:sp>
      <xdr:nvSpPr>
        <xdr:cNvPr id="39" name="Text Box 9540"/>
        <xdr:cNvSpPr txBox="1"/>
      </xdr:nvSpPr>
      <xdr:spPr>
        <a:xfrm>
          <a:off x="9512935" y="23764875"/>
          <a:ext cx="79375" cy="71501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40" name="Text Box 9540"/>
        <xdr:cNvSpPr txBox="1"/>
      </xdr:nvSpPr>
      <xdr:spPr>
        <a:xfrm>
          <a:off x="9512935" y="35340925"/>
          <a:ext cx="79375" cy="679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664210</xdr:rowOff>
    </xdr:to>
    <xdr:sp>
      <xdr:nvSpPr>
        <xdr:cNvPr id="41" name="Text Box 9540"/>
        <xdr:cNvSpPr txBox="1"/>
      </xdr:nvSpPr>
      <xdr:spPr>
        <a:xfrm>
          <a:off x="9512935" y="23764875"/>
          <a:ext cx="79375" cy="6642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664210</xdr:rowOff>
    </xdr:to>
    <xdr:sp>
      <xdr:nvSpPr>
        <xdr:cNvPr id="42" name="Text Box 9540"/>
        <xdr:cNvSpPr txBox="1"/>
      </xdr:nvSpPr>
      <xdr:spPr>
        <a:xfrm>
          <a:off x="9512935" y="23764875"/>
          <a:ext cx="79375" cy="6642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715010</xdr:rowOff>
    </xdr:to>
    <xdr:sp>
      <xdr:nvSpPr>
        <xdr:cNvPr id="43" name="Text Box 9540"/>
        <xdr:cNvSpPr txBox="1"/>
      </xdr:nvSpPr>
      <xdr:spPr>
        <a:xfrm>
          <a:off x="9512935" y="23764875"/>
          <a:ext cx="79375" cy="7150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715010</xdr:rowOff>
    </xdr:to>
    <xdr:sp>
      <xdr:nvSpPr>
        <xdr:cNvPr id="44" name="Text Box 9540"/>
        <xdr:cNvSpPr txBox="1"/>
      </xdr:nvSpPr>
      <xdr:spPr>
        <a:xfrm>
          <a:off x="9512935" y="23764875"/>
          <a:ext cx="79375" cy="7150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664210</xdr:rowOff>
    </xdr:to>
    <xdr:sp>
      <xdr:nvSpPr>
        <xdr:cNvPr id="45" name="Text Box 9540"/>
        <xdr:cNvSpPr txBox="1"/>
      </xdr:nvSpPr>
      <xdr:spPr>
        <a:xfrm>
          <a:off x="9512935" y="23764875"/>
          <a:ext cx="79375" cy="6642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664210</xdr:rowOff>
    </xdr:to>
    <xdr:sp>
      <xdr:nvSpPr>
        <xdr:cNvPr id="46" name="Text Box 9540"/>
        <xdr:cNvSpPr txBox="1"/>
      </xdr:nvSpPr>
      <xdr:spPr>
        <a:xfrm>
          <a:off x="9512935" y="23764875"/>
          <a:ext cx="79375" cy="6642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664210</xdr:rowOff>
    </xdr:to>
    <xdr:sp>
      <xdr:nvSpPr>
        <xdr:cNvPr id="47" name="Text Box 9540"/>
        <xdr:cNvSpPr txBox="1"/>
      </xdr:nvSpPr>
      <xdr:spPr>
        <a:xfrm>
          <a:off x="9512935" y="23764875"/>
          <a:ext cx="79375" cy="6642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715010</xdr:rowOff>
    </xdr:to>
    <xdr:sp>
      <xdr:nvSpPr>
        <xdr:cNvPr id="48" name="Text Box 9540"/>
        <xdr:cNvSpPr txBox="1"/>
      </xdr:nvSpPr>
      <xdr:spPr>
        <a:xfrm>
          <a:off x="9512935" y="23764875"/>
          <a:ext cx="79375" cy="7150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29</xdr:row>
      <xdr:rowOff>87630</xdr:rowOff>
    </xdr:to>
    <xdr:sp>
      <xdr:nvSpPr>
        <xdr:cNvPr id="49" name="Text Box 9540"/>
        <xdr:cNvSpPr txBox="1"/>
      </xdr:nvSpPr>
      <xdr:spPr>
        <a:xfrm>
          <a:off x="9512935" y="27587575"/>
          <a:ext cx="79375" cy="88773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29</xdr:row>
      <xdr:rowOff>87630</xdr:rowOff>
    </xdr:to>
    <xdr:sp>
      <xdr:nvSpPr>
        <xdr:cNvPr id="50" name="Text Box 9540"/>
        <xdr:cNvSpPr txBox="1"/>
      </xdr:nvSpPr>
      <xdr:spPr>
        <a:xfrm>
          <a:off x="9512935" y="27587575"/>
          <a:ext cx="79375" cy="88773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51"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52"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53"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121285</xdr:rowOff>
    </xdr:to>
    <xdr:sp>
      <xdr:nvSpPr>
        <xdr:cNvPr id="54" name="Text Box 9540"/>
        <xdr:cNvSpPr txBox="1"/>
      </xdr:nvSpPr>
      <xdr:spPr>
        <a:xfrm>
          <a:off x="9512935" y="34759900"/>
          <a:ext cx="79375" cy="7023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55"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56"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742950</xdr:rowOff>
    </xdr:to>
    <xdr:sp>
      <xdr:nvSpPr>
        <xdr:cNvPr id="57" name="Text Box 9540"/>
        <xdr:cNvSpPr txBox="1"/>
      </xdr:nvSpPr>
      <xdr:spPr>
        <a:xfrm>
          <a:off x="9512935" y="37322125"/>
          <a:ext cx="79375" cy="7429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742950</xdr:rowOff>
    </xdr:to>
    <xdr:sp>
      <xdr:nvSpPr>
        <xdr:cNvPr id="58" name="Text Box 9540"/>
        <xdr:cNvSpPr txBox="1"/>
      </xdr:nvSpPr>
      <xdr:spPr>
        <a:xfrm>
          <a:off x="9512935" y="37322125"/>
          <a:ext cx="79375" cy="74295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77470</xdr:rowOff>
    </xdr:to>
    <xdr:sp>
      <xdr:nvSpPr>
        <xdr:cNvPr id="59" name="Text Box 9540"/>
        <xdr:cNvSpPr txBox="1"/>
      </xdr:nvSpPr>
      <xdr:spPr>
        <a:xfrm>
          <a:off x="9512935" y="34759900"/>
          <a:ext cx="79375" cy="658495"/>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692150</xdr:rowOff>
    </xdr:to>
    <xdr:sp>
      <xdr:nvSpPr>
        <xdr:cNvPr id="60" name="Text Box 9540"/>
        <xdr:cNvSpPr txBox="1"/>
      </xdr:nvSpPr>
      <xdr:spPr>
        <a:xfrm>
          <a:off x="9512935" y="37322125"/>
          <a:ext cx="79375" cy="6921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692150</xdr:rowOff>
    </xdr:to>
    <xdr:sp>
      <xdr:nvSpPr>
        <xdr:cNvPr id="61" name="Text Box 9540"/>
        <xdr:cNvSpPr txBox="1"/>
      </xdr:nvSpPr>
      <xdr:spPr>
        <a:xfrm>
          <a:off x="9512935" y="37322125"/>
          <a:ext cx="79375" cy="6921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742950</xdr:rowOff>
    </xdr:to>
    <xdr:sp>
      <xdr:nvSpPr>
        <xdr:cNvPr id="62" name="Text Box 9540"/>
        <xdr:cNvSpPr txBox="1"/>
      </xdr:nvSpPr>
      <xdr:spPr>
        <a:xfrm>
          <a:off x="9512935" y="37322125"/>
          <a:ext cx="79375" cy="7429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742950</xdr:rowOff>
    </xdr:to>
    <xdr:sp>
      <xdr:nvSpPr>
        <xdr:cNvPr id="63" name="Text Box 9540"/>
        <xdr:cNvSpPr txBox="1"/>
      </xdr:nvSpPr>
      <xdr:spPr>
        <a:xfrm>
          <a:off x="9512935" y="37322125"/>
          <a:ext cx="79375" cy="7429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742950</xdr:rowOff>
    </xdr:to>
    <xdr:sp>
      <xdr:nvSpPr>
        <xdr:cNvPr id="64" name="Text Box 9540"/>
        <xdr:cNvSpPr txBox="1"/>
      </xdr:nvSpPr>
      <xdr:spPr>
        <a:xfrm>
          <a:off x="9512935" y="37322125"/>
          <a:ext cx="79375" cy="7429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692150</xdr:rowOff>
    </xdr:to>
    <xdr:sp>
      <xdr:nvSpPr>
        <xdr:cNvPr id="65" name="Text Box 9540"/>
        <xdr:cNvSpPr txBox="1"/>
      </xdr:nvSpPr>
      <xdr:spPr>
        <a:xfrm>
          <a:off x="9512935" y="37322125"/>
          <a:ext cx="79375" cy="6921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692150</xdr:rowOff>
    </xdr:to>
    <xdr:sp>
      <xdr:nvSpPr>
        <xdr:cNvPr id="66" name="Text Box 9540"/>
        <xdr:cNvSpPr txBox="1"/>
      </xdr:nvSpPr>
      <xdr:spPr>
        <a:xfrm>
          <a:off x="9512935" y="37322125"/>
          <a:ext cx="79375" cy="6921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692150</xdr:rowOff>
    </xdr:to>
    <xdr:sp>
      <xdr:nvSpPr>
        <xdr:cNvPr id="67" name="Text Box 9540"/>
        <xdr:cNvSpPr txBox="1"/>
      </xdr:nvSpPr>
      <xdr:spPr>
        <a:xfrm>
          <a:off x="9512935" y="3732212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68"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69"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70" name="Text Box 9540"/>
        <xdr:cNvSpPr txBox="1"/>
      </xdr:nvSpPr>
      <xdr:spPr>
        <a:xfrm>
          <a:off x="9512935" y="3534092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71" name="Text Box 9540"/>
        <xdr:cNvSpPr txBox="1"/>
      </xdr:nvSpPr>
      <xdr:spPr>
        <a:xfrm>
          <a:off x="9512935" y="3534092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72" name="Text Box 9540"/>
        <xdr:cNvSpPr txBox="1"/>
      </xdr:nvSpPr>
      <xdr:spPr>
        <a:xfrm>
          <a:off x="9512935" y="35340925"/>
          <a:ext cx="79375" cy="679450"/>
        </a:xfrm>
        <a:prstGeom prst="rect">
          <a:avLst/>
        </a:prstGeom>
        <a:noFill/>
        <a:ln w="9525">
          <a:noFill/>
        </a:ln>
      </xdr:spPr>
    </xdr:sp>
    <xdr:clientData/>
  </xdr:twoCellAnchor>
  <xdr:twoCellAnchor editAs="oneCell">
    <xdr:from>
      <xdr:col>9</xdr:col>
      <xdr:colOff>0</xdr:colOff>
      <xdr:row>27</xdr:row>
      <xdr:rowOff>0</xdr:rowOff>
    </xdr:from>
    <xdr:to>
      <xdr:col>9</xdr:col>
      <xdr:colOff>60960</xdr:colOff>
      <xdr:row>27</xdr:row>
      <xdr:rowOff>669925</xdr:rowOff>
    </xdr:to>
    <xdr:sp>
      <xdr:nvSpPr>
        <xdr:cNvPr id="73" name="Text Box 9540"/>
        <xdr:cNvSpPr txBox="1"/>
      </xdr:nvSpPr>
      <xdr:spPr>
        <a:xfrm>
          <a:off x="9512935" y="23764875"/>
          <a:ext cx="60960" cy="6699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27</xdr:row>
      <xdr:rowOff>0</xdr:rowOff>
    </xdr:from>
    <xdr:to>
      <xdr:col>9</xdr:col>
      <xdr:colOff>60960</xdr:colOff>
      <xdr:row>27</xdr:row>
      <xdr:rowOff>669925</xdr:rowOff>
    </xdr:to>
    <xdr:sp>
      <xdr:nvSpPr>
        <xdr:cNvPr id="74" name="Text Box 9540"/>
        <xdr:cNvSpPr txBox="1"/>
      </xdr:nvSpPr>
      <xdr:spPr>
        <a:xfrm>
          <a:off x="9512935" y="23764875"/>
          <a:ext cx="60960" cy="6699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27</xdr:row>
      <xdr:rowOff>0</xdr:rowOff>
    </xdr:from>
    <xdr:to>
      <xdr:col>9</xdr:col>
      <xdr:colOff>60960</xdr:colOff>
      <xdr:row>27</xdr:row>
      <xdr:rowOff>534035</xdr:rowOff>
    </xdr:to>
    <xdr:sp>
      <xdr:nvSpPr>
        <xdr:cNvPr id="75" name="Text Box 9540"/>
        <xdr:cNvSpPr txBox="1"/>
      </xdr:nvSpPr>
      <xdr:spPr>
        <a:xfrm>
          <a:off x="9512935" y="23764875"/>
          <a:ext cx="60960" cy="53403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40</xdr:row>
      <xdr:rowOff>0</xdr:rowOff>
    </xdr:from>
    <xdr:to>
      <xdr:col>9</xdr:col>
      <xdr:colOff>60960</xdr:colOff>
      <xdr:row>40</xdr:row>
      <xdr:rowOff>642620</xdr:rowOff>
    </xdr:to>
    <xdr:sp>
      <xdr:nvSpPr>
        <xdr:cNvPr id="76" name="Text Box 9540"/>
        <xdr:cNvSpPr txBox="1"/>
      </xdr:nvSpPr>
      <xdr:spPr>
        <a:xfrm>
          <a:off x="9512935" y="3534092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40</xdr:row>
      <xdr:rowOff>0</xdr:rowOff>
    </xdr:from>
    <xdr:to>
      <xdr:col>9</xdr:col>
      <xdr:colOff>60960</xdr:colOff>
      <xdr:row>40</xdr:row>
      <xdr:rowOff>642620</xdr:rowOff>
    </xdr:to>
    <xdr:sp>
      <xdr:nvSpPr>
        <xdr:cNvPr id="77" name="Text Box 9540"/>
        <xdr:cNvSpPr txBox="1"/>
      </xdr:nvSpPr>
      <xdr:spPr>
        <a:xfrm>
          <a:off x="9512935" y="3534092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40</xdr:row>
      <xdr:rowOff>0</xdr:rowOff>
    </xdr:from>
    <xdr:to>
      <xdr:col>9</xdr:col>
      <xdr:colOff>79375</xdr:colOff>
      <xdr:row>40</xdr:row>
      <xdr:rowOff>730250</xdr:rowOff>
    </xdr:to>
    <xdr:sp>
      <xdr:nvSpPr>
        <xdr:cNvPr id="78" name="Text Box 9540"/>
        <xdr:cNvSpPr txBox="1"/>
      </xdr:nvSpPr>
      <xdr:spPr>
        <a:xfrm>
          <a:off x="9512935" y="35340925"/>
          <a:ext cx="79375" cy="7302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730250</xdr:rowOff>
    </xdr:to>
    <xdr:sp>
      <xdr:nvSpPr>
        <xdr:cNvPr id="79" name="Text Box 9540"/>
        <xdr:cNvSpPr txBox="1"/>
      </xdr:nvSpPr>
      <xdr:spPr>
        <a:xfrm>
          <a:off x="9512935" y="35340925"/>
          <a:ext cx="79375" cy="7302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80" name="Text Box 9540"/>
        <xdr:cNvSpPr txBox="1"/>
      </xdr:nvSpPr>
      <xdr:spPr>
        <a:xfrm>
          <a:off x="9512935" y="150780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81"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82" name="Text Box 9540"/>
        <xdr:cNvSpPr txBox="1"/>
      </xdr:nvSpPr>
      <xdr:spPr>
        <a:xfrm>
          <a:off x="9512935" y="3534092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83" name="Text Box 9540"/>
        <xdr:cNvSpPr txBox="1"/>
      </xdr:nvSpPr>
      <xdr:spPr>
        <a:xfrm>
          <a:off x="9512935" y="35340925"/>
          <a:ext cx="79375" cy="6794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84" name="Text Box 9540"/>
        <xdr:cNvSpPr txBox="1"/>
      </xdr:nvSpPr>
      <xdr:spPr>
        <a:xfrm>
          <a:off x="9512935" y="15078075"/>
          <a:ext cx="79375" cy="71183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85" name="Text Box 9540"/>
        <xdr:cNvSpPr txBox="1"/>
      </xdr:nvSpPr>
      <xdr:spPr>
        <a:xfrm>
          <a:off x="9512935" y="15078075"/>
          <a:ext cx="79375" cy="71183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159385</xdr:rowOff>
    </xdr:to>
    <xdr:sp>
      <xdr:nvSpPr>
        <xdr:cNvPr id="86" name="Text Box 9540"/>
        <xdr:cNvSpPr txBox="1"/>
      </xdr:nvSpPr>
      <xdr:spPr>
        <a:xfrm>
          <a:off x="9512935" y="34759900"/>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159385</xdr:rowOff>
    </xdr:to>
    <xdr:sp>
      <xdr:nvSpPr>
        <xdr:cNvPr id="87" name="Text Box 9540"/>
        <xdr:cNvSpPr txBox="1"/>
      </xdr:nvSpPr>
      <xdr:spPr>
        <a:xfrm>
          <a:off x="9512935" y="34759900"/>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167005</xdr:rowOff>
    </xdr:to>
    <xdr:sp>
      <xdr:nvSpPr>
        <xdr:cNvPr id="88" name="Text Box 9540"/>
        <xdr:cNvSpPr txBox="1"/>
      </xdr:nvSpPr>
      <xdr:spPr>
        <a:xfrm>
          <a:off x="9512935" y="34759900"/>
          <a:ext cx="79375" cy="74803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89"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90"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91"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92"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93"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94"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95"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96"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115570</xdr:rowOff>
    </xdr:to>
    <xdr:sp>
      <xdr:nvSpPr>
        <xdr:cNvPr id="97" name="Text Box 9540"/>
        <xdr:cNvSpPr txBox="1"/>
      </xdr:nvSpPr>
      <xdr:spPr>
        <a:xfrm>
          <a:off x="9512935" y="34759900"/>
          <a:ext cx="79375" cy="69659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98"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99"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100" name="Text Box 9540"/>
        <xdr:cNvSpPr txBox="1"/>
      </xdr:nvSpPr>
      <xdr:spPr>
        <a:xfrm>
          <a:off x="9512935" y="150780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933450</xdr:rowOff>
    </xdr:to>
    <xdr:sp>
      <xdr:nvSpPr>
        <xdr:cNvPr id="101" name="Text Box 9540"/>
        <xdr:cNvSpPr txBox="1"/>
      </xdr:nvSpPr>
      <xdr:spPr>
        <a:xfrm>
          <a:off x="9512935" y="23764875"/>
          <a:ext cx="79375" cy="933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933450</xdr:rowOff>
    </xdr:to>
    <xdr:sp>
      <xdr:nvSpPr>
        <xdr:cNvPr id="102" name="Text Box 9540"/>
        <xdr:cNvSpPr txBox="1"/>
      </xdr:nvSpPr>
      <xdr:spPr>
        <a:xfrm>
          <a:off x="9512935" y="23764875"/>
          <a:ext cx="79375" cy="933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103"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882650</xdr:rowOff>
    </xdr:to>
    <xdr:sp>
      <xdr:nvSpPr>
        <xdr:cNvPr id="104" name="Text Box 9540"/>
        <xdr:cNvSpPr txBox="1"/>
      </xdr:nvSpPr>
      <xdr:spPr>
        <a:xfrm>
          <a:off x="9512935" y="23764875"/>
          <a:ext cx="79375" cy="8826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05"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06"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107" name="Text Box 9540"/>
        <xdr:cNvSpPr txBox="1"/>
      </xdr:nvSpPr>
      <xdr:spPr>
        <a:xfrm>
          <a:off x="9512935" y="15078075"/>
          <a:ext cx="79375" cy="71183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08"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09"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110" name="Text Box 9540"/>
        <xdr:cNvSpPr txBox="1"/>
      </xdr:nvSpPr>
      <xdr:spPr>
        <a:xfrm>
          <a:off x="9512935" y="15078075"/>
          <a:ext cx="79375" cy="71183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111" name="Text Box 9540"/>
        <xdr:cNvSpPr txBox="1"/>
      </xdr:nvSpPr>
      <xdr:spPr>
        <a:xfrm>
          <a:off x="9512935" y="15078075"/>
          <a:ext cx="79375" cy="71183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159385</xdr:rowOff>
    </xdr:to>
    <xdr:sp>
      <xdr:nvSpPr>
        <xdr:cNvPr id="112" name="Text Box 9540"/>
        <xdr:cNvSpPr txBox="1"/>
      </xdr:nvSpPr>
      <xdr:spPr>
        <a:xfrm>
          <a:off x="9512935" y="34759900"/>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159385</xdr:rowOff>
    </xdr:to>
    <xdr:sp>
      <xdr:nvSpPr>
        <xdr:cNvPr id="113" name="Text Box 9540"/>
        <xdr:cNvSpPr txBox="1"/>
      </xdr:nvSpPr>
      <xdr:spPr>
        <a:xfrm>
          <a:off x="9512935" y="34759900"/>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167005</xdr:rowOff>
    </xdr:to>
    <xdr:sp>
      <xdr:nvSpPr>
        <xdr:cNvPr id="114" name="Text Box 9540"/>
        <xdr:cNvSpPr txBox="1"/>
      </xdr:nvSpPr>
      <xdr:spPr>
        <a:xfrm>
          <a:off x="9512935" y="34759900"/>
          <a:ext cx="79375" cy="74803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115"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116"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117"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118"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119"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120"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121"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189865</xdr:rowOff>
    </xdr:to>
    <xdr:sp>
      <xdr:nvSpPr>
        <xdr:cNvPr id="122" name="Text Box 9540"/>
        <xdr:cNvSpPr txBox="1"/>
      </xdr:nvSpPr>
      <xdr:spPr>
        <a:xfrm>
          <a:off x="9512935" y="34759900"/>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115570</xdr:rowOff>
    </xdr:to>
    <xdr:sp>
      <xdr:nvSpPr>
        <xdr:cNvPr id="123" name="Text Box 9540"/>
        <xdr:cNvSpPr txBox="1"/>
      </xdr:nvSpPr>
      <xdr:spPr>
        <a:xfrm>
          <a:off x="9512935" y="34759900"/>
          <a:ext cx="79375" cy="69659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24"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25"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126" name="Text Box 9540"/>
        <xdr:cNvSpPr txBox="1"/>
      </xdr:nvSpPr>
      <xdr:spPr>
        <a:xfrm>
          <a:off x="9512935" y="150780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933450</xdr:rowOff>
    </xdr:to>
    <xdr:sp>
      <xdr:nvSpPr>
        <xdr:cNvPr id="127" name="Text Box 9540"/>
        <xdr:cNvSpPr txBox="1"/>
      </xdr:nvSpPr>
      <xdr:spPr>
        <a:xfrm>
          <a:off x="9512935" y="23764875"/>
          <a:ext cx="79375" cy="933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933450</xdr:rowOff>
    </xdr:to>
    <xdr:sp>
      <xdr:nvSpPr>
        <xdr:cNvPr id="128" name="Text Box 9540"/>
        <xdr:cNvSpPr txBox="1"/>
      </xdr:nvSpPr>
      <xdr:spPr>
        <a:xfrm>
          <a:off x="9512935" y="23764875"/>
          <a:ext cx="79375" cy="933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129"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882650</xdr:rowOff>
    </xdr:to>
    <xdr:sp>
      <xdr:nvSpPr>
        <xdr:cNvPr id="130" name="Text Box 9540"/>
        <xdr:cNvSpPr txBox="1"/>
      </xdr:nvSpPr>
      <xdr:spPr>
        <a:xfrm>
          <a:off x="9512935" y="23764875"/>
          <a:ext cx="79375" cy="8826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31"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32"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133" name="Text Box 9540"/>
        <xdr:cNvSpPr txBox="1"/>
      </xdr:nvSpPr>
      <xdr:spPr>
        <a:xfrm>
          <a:off x="9512935" y="15078075"/>
          <a:ext cx="79375" cy="711835"/>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34"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668020</xdr:rowOff>
    </xdr:to>
    <xdr:sp>
      <xdr:nvSpPr>
        <xdr:cNvPr id="135" name="Text Box 9540"/>
        <xdr:cNvSpPr txBox="1"/>
      </xdr:nvSpPr>
      <xdr:spPr>
        <a:xfrm>
          <a:off x="9512935" y="15078075"/>
          <a:ext cx="79375" cy="66802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742950</xdr:rowOff>
    </xdr:to>
    <xdr:sp>
      <xdr:nvSpPr>
        <xdr:cNvPr id="136" name="Text Box 9540"/>
        <xdr:cNvSpPr txBox="1"/>
      </xdr:nvSpPr>
      <xdr:spPr>
        <a:xfrm>
          <a:off x="9512935" y="37322125"/>
          <a:ext cx="79375" cy="7429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742950</xdr:rowOff>
    </xdr:to>
    <xdr:sp>
      <xdr:nvSpPr>
        <xdr:cNvPr id="137" name="Text Box 9540"/>
        <xdr:cNvSpPr txBox="1"/>
      </xdr:nvSpPr>
      <xdr:spPr>
        <a:xfrm>
          <a:off x="9512935" y="37322125"/>
          <a:ext cx="79375" cy="742950"/>
        </a:xfrm>
        <a:prstGeom prst="rect">
          <a:avLst/>
        </a:prstGeom>
        <a:noFill/>
        <a:ln w="9525">
          <a:noFill/>
        </a:ln>
      </xdr:spPr>
    </xdr:sp>
    <xdr:clientData/>
  </xdr:twoCellAnchor>
  <xdr:twoCellAnchor editAs="oneCell">
    <xdr:from>
      <xdr:col>9</xdr:col>
      <xdr:colOff>0</xdr:colOff>
      <xdr:row>41</xdr:row>
      <xdr:rowOff>0</xdr:rowOff>
    </xdr:from>
    <xdr:to>
      <xdr:col>9</xdr:col>
      <xdr:colOff>79375</xdr:colOff>
      <xdr:row>41</xdr:row>
      <xdr:rowOff>742950</xdr:rowOff>
    </xdr:to>
    <xdr:sp>
      <xdr:nvSpPr>
        <xdr:cNvPr id="138" name="Text Box 9540"/>
        <xdr:cNvSpPr txBox="1"/>
      </xdr:nvSpPr>
      <xdr:spPr>
        <a:xfrm>
          <a:off x="9512935" y="3732212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76200</xdr:colOff>
      <xdr:row>27</xdr:row>
      <xdr:rowOff>744220</xdr:rowOff>
    </xdr:to>
    <xdr:sp>
      <xdr:nvSpPr>
        <xdr:cNvPr id="139" name="Text Box 9540"/>
        <xdr:cNvSpPr txBox="1">
          <a:spLocks noChangeArrowheads="1"/>
        </xdr:cNvSpPr>
      </xdr:nvSpPr>
      <xdr:spPr>
        <a:xfrm>
          <a:off x="9512935" y="23764875"/>
          <a:ext cx="76200" cy="7442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40"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41"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42"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43"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44"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45"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46"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47"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48"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49"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50"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51"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52"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53"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54"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55"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56"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57"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58"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59"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60"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61"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62"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63"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64"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65"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66"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67"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68"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69"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70"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71"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72"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73"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74"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75"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76"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77"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78"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79"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80"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698500</xdr:rowOff>
    </xdr:to>
    <xdr:sp>
      <xdr:nvSpPr>
        <xdr:cNvPr id="181" name="Text Box 9540"/>
        <xdr:cNvSpPr txBox="1">
          <a:spLocks noChangeArrowheads="1"/>
        </xdr:cNvSpPr>
      </xdr:nvSpPr>
      <xdr:spPr>
        <a:xfrm>
          <a:off x="9512935" y="23764875"/>
          <a:ext cx="57150" cy="69850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698500</xdr:rowOff>
    </xdr:to>
    <xdr:sp>
      <xdr:nvSpPr>
        <xdr:cNvPr id="182" name="Text Box 9540"/>
        <xdr:cNvSpPr txBox="1">
          <a:spLocks noChangeArrowheads="1"/>
        </xdr:cNvSpPr>
      </xdr:nvSpPr>
      <xdr:spPr>
        <a:xfrm>
          <a:off x="9512935" y="23764875"/>
          <a:ext cx="57150" cy="69850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57150</xdr:colOff>
      <xdr:row>39</xdr:row>
      <xdr:rowOff>509270</xdr:rowOff>
    </xdr:to>
    <xdr:sp>
      <xdr:nvSpPr>
        <xdr:cNvPr id="183" name="Text Box 9540"/>
        <xdr:cNvSpPr txBox="1">
          <a:spLocks noChangeArrowheads="1"/>
        </xdr:cNvSpPr>
      </xdr:nvSpPr>
      <xdr:spPr>
        <a:xfrm>
          <a:off x="9512935" y="34759900"/>
          <a:ext cx="57150" cy="50927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57150</xdr:colOff>
      <xdr:row>40</xdr:row>
      <xdr:rowOff>38735</xdr:rowOff>
    </xdr:to>
    <xdr:sp>
      <xdr:nvSpPr>
        <xdr:cNvPr id="184" name="Text Box 9540"/>
        <xdr:cNvSpPr txBox="1">
          <a:spLocks noChangeArrowheads="1"/>
        </xdr:cNvSpPr>
      </xdr:nvSpPr>
      <xdr:spPr>
        <a:xfrm>
          <a:off x="9512935" y="34759900"/>
          <a:ext cx="57150" cy="61976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57150</xdr:colOff>
      <xdr:row>40</xdr:row>
      <xdr:rowOff>38735</xdr:rowOff>
    </xdr:to>
    <xdr:sp>
      <xdr:nvSpPr>
        <xdr:cNvPr id="185" name="Text Box 9540"/>
        <xdr:cNvSpPr txBox="1">
          <a:spLocks noChangeArrowheads="1"/>
        </xdr:cNvSpPr>
      </xdr:nvSpPr>
      <xdr:spPr>
        <a:xfrm>
          <a:off x="9512935" y="34759900"/>
          <a:ext cx="57150" cy="61976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86"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87"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739140</xdr:rowOff>
    </xdr:to>
    <xdr:sp>
      <xdr:nvSpPr>
        <xdr:cNvPr id="188" name="Text Box 9540"/>
        <xdr:cNvSpPr txBox="1">
          <a:spLocks noChangeArrowheads="1"/>
        </xdr:cNvSpPr>
      </xdr:nvSpPr>
      <xdr:spPr>
        <a:xfrm>
          <a:off x="9512935" y="23764875"/>
          <a:ext cx="76200" cy="73914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189"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90"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691515</xdr:rowOff>
    </xdr:to>
    <xdr:sp>
      <xdr:nvSpPr>
        <xdr:cNvPr id="191" name="Text Box 9540"/>
        <xdr:cNvSpPr txBox="1">
          <a:spLocks noChangeArrowheads="1"/>
        </xdr:cNvSpPr>
      </xdr:nvSpPr>
      <xdr:spPr>
        <a:xfrm>
          <a:off x="9512935" y="23764875"/>
          <a:ext cx="76200" cy="69151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92"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193"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784225</xdr:rowOff>
    </xdr:to>
    <xdr:sp>
      <xdr:nvSpPr>
        <xdr:cNvPr id="194" name="Text Box 9540"/>
        <xdr:cNvSpPr txBox="1">
          <a:spLocks noChangeArrowheads="1"/>
        </xdr:cNvSpPr>
      </xdr:nvSpPr>
      <xdr:spPr>
        <a:xfrm>
          <a:off x="9512935" y="23764875"/>
          <a:ext cx="76200" cy="7842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784225</xdr:rowOff>
    </xdr:to>
    <xdr:sp>
      <xdr:nvSpPr>
        <xdr:cNvPr id="195" name="Text Box 9540"/>
        <xdr:cNvSpPr txBox="1">
          <a:spLocks noChangeArrowheads="1"/>
        </xdr:cNvSpPr>
      </xdr:nvSpPr>
      <xdr:spPr>
        <a:xfrm>
          <a:off x="9512935" y="23764875"/>
          <a:ext cx="76200" cy="7842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784225</xdr:rowOff>
    </xdr:to>
    <xdr:sp>
      <xdr:nvSpPr>
        <xdr:cNvPr id="196" name="Text Box 9540"/>
        <xdr:cNvSpPr txBox="1">
          <a:spLocks noChangeArrowheads="1"/>
        </xdr:cNvSpPr>
      </xdr:nvSpPr>
      <xdr:spPr>
        <a:xfrm>
          <a:off x="9512935" y="23764875"/>
          <a:ext cx="76200" cy="7842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812800</xdr:rowOff>
    </xdr:to>
    <xdr:sp>
      <xdr:nvSpPr>
        <xdr:cNvPr id="197" name="Text Box 9540"/>
        <xdr:cNvSpPr txBox="1">
          <a:spLocks noChangeArrowheads="1"/>
        </xdr:cNvSpPr>
      </xdr:nvSpPr>
      <xdr:spPr>
        <a:xfrm>
          <a:off x="9512935" y="23764875"/>
          <a:ext cx="76200" cy="81280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812800</xdr:rowOff>
    </xdr:to>
    <xdr:sp>
      <xdr:nvSpPr>
        <xdr:cNvPr id="198" name="Text Box 9540"/>
        <xdr:cNvSpPr txBox="1">
          <a:spLocks noChangeArrowheads="1"/>
        </xdr:cNvSpPr>
      </xdr:nvSpPr>
      <xdr:spPr>
        <a:xfrm>
          <a:off x="9512935" y="23764875"/>
          <a:ext cx="76200" cy="81280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812800</xdr:rowOff>
    </xdr:to>
    <xdr:sp>
      <xdr:nvSpPr>
        <xdr:cNvPr id="199" name="Text Box 9540"/>
        <xdr:cNvSpPr txBox="1">
          <a:spLocks noChangeArrowheads="1"/>
        </xdr:cNvSpPr>
      </xdr:nvSpPr>
      <xdr:spPr>
        <a:xfrm>
          <a:off x="9512935" y="23764875"/>
          <a:ext cx="76200" cy="81280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812800</xdr:rowOff>
    </xdr:to>
    <xdr:sp>
      <xdr:nvSpPr>
        <xdr:cNvPr id="200" name="Text Box 9540"/>
        <xdr:cNvSpPr txBox="1">
          <a:spLocks noChangeArrowheads="1"/>
        </xdr:cNvSpPr>
      </xdr:nvSpPr>
      <xdr:spPr>
        <a:xfrm>
          <a:off x="9512935" y="23764875"/>
          <a:ext cx="76200" cy="81280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812800</xdr:rowOff>
    </xdr:to>
    <xdr:sp>
      <xdr:nvSpPr>
        <xdr:cNvPr id="201" name="Text Box 9540"/>
        <xdr:cNvSpPr txBox="1">
          <a:spLocks noChangeArrowheads="1"/>
        </xdr:cNvSpPr>
      </xdr:nvSpPr>
      <xdr:spPr>
        <a:xfrm>
          <a:off x="9512935" y="23764875"/>
          <a:ext cx="76200" cy="81280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812800</xdr:rowOff>
    </xdr:to>
    <xdr:sp>
      <xdr:nvSpPr>
        <xdr:cNvPr id="202" name="Text Box 9540"/>
        <xdr:cNvSpPr txBox="1">
          <a:spLocks noChangeArrowheads="1"/>
        </xdr:cNvSpPr>
      </xdr:nvSpPr>
      <xdr:spPr>
        <a:xfrm>
          <a:off x="9512935" y="23764875"/>
          <a:ext cx="76200" cy="81280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812800</xdr:rowOff>
    </xdr:to>
    <xdr:sp>
      <xdr:nvSpPr>
        <xdr:cNvPr id="203" name="Text Box 9540"/>
        <xdr:cNvSpPr txBox="1">
          <a:spLocks noChangeArrowheads="1"/>
        </xdr:cNvSpPr>
      </xdr:nvSpPr>
      <xdr:spPr>
        <a:xfrm>
          <a:off x="9512935" y="23764875"/>
          <a:ext cx="76200" cy="81280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812800</xdr:rowOff>
    </xdr:to>
    <xdr:sp>
      <xdr:nvSpPr>
        <xdr:cNvPr id="204" name="Text Box 9540"/>
        <xdr:cNvSpPr txBox="1">
          <a:spLocks noChangeArrowheads="1"/>
        </xdr:cNvSpPr>
      </xdr:nvSpPr>
      <xdr:spPr>
        <a:xfrm>
          <a:off x="9512935" y="23764875"/>
          <a:ext cx="76200" cy="81280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727075</xdr:rowOff>
    </xdr:to>
    <xdr:sp>
      <xdr:nvSpPr>
        <xdr:cNvPr id="205" name="Text Box 9540"/>
        <xdr:cNvSpPr txBox="1">
          <a:spLocks noChangeArrowheads="1"/>
        </xdr:cNvSpPr>
      </xdr:nvSpPr>
      <xdr:spPr>
        <a:xfrm>
          <a:off x="9512935" y="23764875"/>
          <a:ext cx="76200" cy="727075"/>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206"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207"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208"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936625</xdr:rowOff>
    </xdr:to>
    <xdr:sp>
      <xdr:nvSpPr>
        <xdr:cNvPr id="209" name="Text Box 9540"/>
        <xdr:cNvSpPr txBox="1">
          <a:spLocks noChangeArrowheads="1"/>
        </xdr:cNvSpPr>
      </xdr:nvSpPr>
      <xdr:spPr>
        <a:xfrm>
          <a:off x="9512935" y="23764875"/>
          <a:ext cx="76200" cy="9366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936625</xdr:rowOff>
    </xdr:to>
    <xdr:sp>
      <xdr:nvSpPr>
        <xdr:cNvPr id="210" name="Text Box 9540"/>
        <xdr:cNvSpPr txBox="1">
          <a:spLocks noChangeArrowheads="1"/>
        </xdr:cNvSpPr>
      </xdr:nvSpPr>
      <xdr:spPr>
        <a:xfrm>
          <a:off x="9512935" y="23764875"/>
          <a:ext cx="76200" cy="9366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211"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879475</xdr:rowOff>
    </xdr:to>
    <xdr:sp>
      <xdr:nvSpPr>
        <xdr:cNvPr id="212" name="Text Box 9540"/>
        <xdr:cNvSpPr txBox="1">
          <a:spLocks noChangeArrowheads="1"/>
        </xdr:cNvSpPr>
      </xdr:nvSpPr>
      <xdr:spPr>
        <a:xfrm>
          <a:off x="9512935" y="23764875"/>
          <a:ext cx="76200" cy="879475"/>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213"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214"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746125</xdr:rowOff>
    </xdr:to>
    <xdr:sp>
      <xdr:nvSpPr>
        <xdr:cNvPr id="215" name="Text Box 9540"/>
        <xdr:cNvSpPr txBox="1">
          <a:spLocks noChangeArrowheads="1"/>
        </xdr:cNvSpPr>
      </xdr:nvSpPr>
      <xdr:spPr>
        <a:xfrm>
          <a:off x="9512935" y="23764875"/>
          <a:ext cx="76200" cy="746125"/>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216"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40</xdr:row>
      <xdr:rowOff>74295</xdr:rowOff>
    </xdr:to>
    <xdr:sp>
      <xdr:nvSpPr>
        <xdr:cNvPr id="217" name="Text Box 9540"/>
        <xdr:cNvSpPr txBox="1">
          <a:spLocks noChangeArrowheads="1"/>
        </xdr:cNvSpPr>
      </xdr:nvSpPr>
      <xdr:spPr>
        <a:xfrm>
          <a:off x="9512935" y="34759900"/>
          <a:ext cx="76200" cy="6553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18"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19"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719455</xdr:rowOff>
    </xdr:to>
    <xdr:sp>
      <xdr:nvSpPr>
        <xdr:cNvPr id="220" name="Text Box 9540"/>
        <xdr:cNvSpPr txBox="1"/>
      </xdr:nvSpPr>
      <xdr:spPr>
        <a:xfrm>
          <a:off x="9512935" y="23764875"/>
          <a:ext cx="79375" cy="7194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21"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22"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23"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24"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25"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26"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27"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711835</xdr:rowOff>
    </xdr:to>
    <xdr:sp>
      <xdr:nvSpPr>
        <xdr:cNvPr id="228" name="Text Box 9540"/>
        <xdr:cNvSpPr txBox="1"/>
      </xdr:nvSpPr>
      <xdr:spPr>
        <a:xfrm>
          <a:off x="9512935" y="23764875"/>
          <a:ext cx="79375" cy="7118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29"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40</xdr:row>
      <xdr:rowOff>142240</xdr:rowOff>
    </xdr:to>
    <xdr:sp>
      <xdr:nvSpPr>
        <xdr:cNvPr id="230" name="Text Box 9540"/>
        <xdr:cNvSpPr txBox="1"/>
      </xdr:nvSpPr>
      <xdr:spPr>
        <a:xfrm>
          <a:off x="9512935" y="34759900"/>
          <a:ext cx="79375" cy="7232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902335</xdr:rowOff>
    </xdr:to>
    <xdr:sp>
      <xdr:nvSpPr>
        <xdr:cNvPr id="231" name="Text Box 9540"/>
        <xdr:cNvSpPr txBox="1"/>
      </xdr:nvSpPr>
      <xdr:spPr>
        <a:xfrm>
          <a:off x="9512935" y="23764875"/>
          <a:ext cx="79375" cy="9023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232"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233"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234"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902335</xdr:rowOff>
    </xdr:to>
    <xdr:sp>
      <xdr:nvSpPr>
        <xdr:cNvPr id="235" name="Text Box 9540"/>
        <xdr:cNvSpPr txBox="1"/>
      </xdr:nvSpPr>
      <xdr:spPr>
        <a:xfrm>
          <a:off x="9512935" y="23764875"/>
          <a:ext cx="79375" cy="9023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236"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37"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38"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39"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40"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41"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42"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43"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44"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45"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46"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47"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48"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49"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50"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51"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52"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53"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54"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55"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56"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692150</xdr:rowOff>
    </xdr:to>
    <xdr:sp>
      <xdr:nvSpPr>
        <xdr:cNvPr id="257" name="Text Box 9540"/>
        <xdr:cNvSpPr txBox="1"/>
      </xdr:nvSpPr>
      <xdr:spPr>
        <a:xfrm>
          <a:off x="9512935" y="23764875"/>
          <a:ext cx="79375" cy="6921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58"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59"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742950</xdr:rowOff>
    </xdr:to>
    <xdr:sp>
      <xdr:nvSpPr>
        <xdr:cNvPr id="260" name="Text Box 9540"/>
        <xdr:cNvSpPr txBox="1"/>
      </xdr:nvSpPr>
      <xdr:spPr>
        <a:xfrm>
          <a:off x="9512935" y="23764875"/>
          <a:ext cx="79375" cy="7429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902335</xdr:rowOff>
    </xdr:to>
    <xdr:sp>
      <xdr:nvSpPr>
        <xdr:cNvPr id="261" name="Text Box 9540"/>
        <xdr:cNvSpPr txBox="1"/>
      </xdr:nvSpPr>
      <xdr:spPr>
        <a:xfrm>
          <a:off x="9512935" y="23764875"/>
          <a:ext cx="79375" cy="9023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902335</xdr:rowOff>
    </xdr:to>
    <xdr:sp>
      <xdr:nvSpPr>
        <xdr:cNvPr id="262" name="Text Box 9540"/>
        <xdr:cNvSpPr txBox="1"/>
      </xdr:nvSpPr>
      <xdr:spPr>
        <a:xfrm>
          <a:off x="9512935" y="23764875"/>
          <a:ext cx="79375" cy="9023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263"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264"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265"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902335</xdr:rowOff>
    </xdr:to>
    <xdr:sp>
      <xdr:nvSpPr>
        <xdr:cNvPr id="266" name="Text Box 9540"/>
        <xdr:cNvSpPr txBox="1"/>
      </xdr:nvSpPr>
      <xdr:spPr>
        <a:xfrm>
          <a:off x="9512935" y="23764875"/>
          <a:ext cx="79375" cy="9023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267"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883285</xdr:rowOff>
    </xdr:to>
    <xdr:sp>
      <xdr:nvSpPr>
        <xdr:cNvPr id="268" name="Text Box 9540"/>
        <xdr:cNvSpPr txBox="1"/>
      </xdr:nvSpPr>
      <xdr:spPr>
        <a:xfrm>
          <a:off x="9512935" y="23764875"/>
          <a:ext cx="79375" cy="88328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883285</xdr:rowOff>
    </xdr:to>
    <xdr:sp>
      <xdr:nvSpPr>
        <xdr:cNvPr id="269" name="Text Box 9540"/>
        <xdr:cNvSpPr txBox="1"/>
      </xdr:nvSpPr>
      <xdr:spPr>
        <a:xfrm>
          <a:off x="9512935" y="23764875"/>
          <a:ext cx="79375" cy="88328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890905</xdr:rowOff>
    </xdr:to>
    <xdr:sp>
      <xdr:nvSpPr>
        <xdr:cNvPr id="270" name="Text Box 9540"/>
        <xdr:cNvSpPr txBox="1"/>
      </xdr:nvSpPr>
      <xdr:spPr>
        <a:xfrm>
          <a:off x="9512935" y="23764875"/>
          <a:ext cx="79375" cy="890905"/>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71"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72"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73"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74"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75"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76"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77"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78"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706755</xdr:rowOff>
    </xdr:to>
    <xdr:sp>
      <xdr:nvSpPr>
        <xdr:cNvPr id="279" name="Text Box 9540"/>
        <xdr:cNvSpPr txBox="1"/>
      </xdr:nvSpPr>
      <xdr:spPr>
        <a:xfrm>
          <a:off x="9512935" y="23764875"/>
          <a:ext cx="79375" cy="7067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883285</xdr:rowOff>
    </xdr:to>
    <xdr:sp>
      <xdr:nvSpPr>
        <xdr:cNvPr id="280" name="Text Box 9540"/>
        <xdr:cNvSpPr txBox="1"/>
      </xdr:nvSpPr>
      <xdr:spPr>
        <a:xfrm>
          <a:off x="9512935" y="23764875"/>
          <a:ext cx="79375" cy="88328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883285</xdr:rowOff>
    </xdr:to>
    <xdr:sp>
      <xdr:nvSpPr>
        <xdr:cNvPr id="281" name="Text Box 9540"/>
        <xdr:cNvSpPr txBox="1"/>
      </xdr:nvSpPr>
      <xdr:spPr>
        <a:xfrm>
          <a:off x="9512935" y="23764875"/>
          <a:ext cx="79375" cy="88328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890905</xdr:rowOff>
    </xdr:to>
    <xdr:sp>
      <xdr:nvSpPr>
        <xdr:cNvPr id="282" name="Text Box 9540"/>
        <xdr:cNvSpPr txBox="1"/>
      </xdr:nvSpPr>
      <xdr:spPr>
        <a:xfrm>
          <a:off x="9512935" y="23764875"/>
          <a:ext cx="79375" cy="890905"/>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83"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84"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85"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86"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87"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88"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89"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90" name="Text Box 9540"/>
        <xdr:cNvSpPr txBox="1"/>
      </xdr:nvSpPr>
      <xdr:spPr>
        <a:xfrm>
          <a:off x="9512935" y="35340925"/>
          <a:ext cx="79375" cy="81153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706755</xdr:rowOff>
    </xdr:to>
    <xdr:sp>
      <xdr:nvSpPr>
        <xdr:cNvPr id="291" name="Text Box 9540"/>
        <xdr:cNvSpPr txBox="1"/>
      </xdr:nvSpPr>
      <xdr:spPr>
        <a:xfrm>
          <a:off x="9512935" y="23764875"/>
          <a:ext cx="79375" cy="706755"/>
        </a:xfrm>
        <a:prstGeom prst="rect">
          <a:avLst/>
        </a:prstGeom>
        <a:noFill/>
        <a:ln w="9525">
          <a:noFill/>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292"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293"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294"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295"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296"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297"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298"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299"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00"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01"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02"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03"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04"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518160</xdr:rowOff>
    </xdr:to>
    <xdr:sp>
      <xdr:nvSpPr>
        <xdr:cNvPr id="305" name="Text Box 9540"/>
        <xdr:cNvSpPr txBox="1">
          <a:spLocks noChangeArrowheads="1"/>
        </xdr:cNvSpPr>
      </xdr:nvSpPr>
      <xdr:spPr>
        <a:xfrm>
          <a:off x="9512935" y="23764875"/>
          <a:ext cx="57150" cy="51816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629920</xdr:rowOff>
    </xdr:to>
    <xdr:sp>
      <xdr:nvSpPr>
        <xdr:cNvPr id="306" name="Text Box 9540"/>
        <xdr:cNvSpPr txBox="1">
          <a:spLocks noChangeArrowheads="1"/>
        </xdr:cNvSpPr>
      </xdr:nvSpPr>
      <xdr:spPr>
        <a:xfrm>
          <a:off x="9512935" y="23764875"/>
          <a:ext cx="57150" cy="6299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629920</xdr:rowOff>
    </xdr:to>
    <xdr:sp>
      <xdr:nvSpPr>
        <xdr:cNvPr id="307" name="Text Box 9540"/>
        <xdr:cNvSpPr txBox="1">
          <a:spLocks noChangeArrowheads="1"/>
        </xdr:cNvSpPr>
      </xdr:nvSpPr>
      <xdr:spPr>
        <a:xfrm>
          <a:off x="9512935" y="23764875"/>
          <a:ext cx="57150" cy="62992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08"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09"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10"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11"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12"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13"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665480</xdr:rowOff>
    </xdr:to>
    <xdr:sp>
      <xdr:nvSpPr>
        <xdr:cNvPr id="314" name="Text Box 9540"/>
        <xdr:cNvSpPr txBox="1">
          <a:spLocks noChangeArrowheads="1"/>
        </xdr:cNvSpPr>
      </xdr:nvSpPr>
      <xdr:spPr>
        <a:xfrm>
          <a:off x="9512935" y="23764875"/>
          <a:ext cx="76200" cy="66548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79375</xdr:colOff>
      <xdr:row>27</xdr:row>
      <xdr:rowOff>902335</xdr:rowOff>
    </xdr:to>
    <xdr:sp>
      <xdr:nvSpPr>
        <xdr:cNvPr id="315" name="Text Box 9540"/>
        <xdr:cNvSpPr txBox="1"/>
      </xdr:nvSpPr>
      <xdr:spPr>
        <a:xfrm>
          <a:off x="9512935" y="23764875"/>
          <a:ext cx="79375" cy="90233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316"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317"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668655</xdr:rowOff>
    </xdr:to>
    <xdr:sp>
      <xdr:nvSpPr>
        <xdr:cNvPr id="318" name="Text Box 9540"/>
        <xdr:cNvSpPr txBox="1"/>
      </xdr:nvSpPr>
      <xdr:spPr>
        <a:xfrm>
          <a:off x="9512935" y="23764875"/>
          <a:ext cx="79375" cy="66865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711835</xdr:rowOff>
    </xdr:to>
    <xdr:sp>
      <xdr:nvSpPr>
        <xdr:cNvPr id="2" name="Text Box 9540"/>
        <xdr:cNvSpPr txBox="1"/>
      </xdr:nvSpPr>
      <xdr:spPr>
        <a:xfrm>
          <a:off x="9512935" y="27587575"/>
          <a:ext cx="79375" cy="71183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711835</xdr:rowOff>
    </xdr:to>
    <xdr:sp>
      <xdr:nvSpPr>
        <xdr:cNvPr id="3" name="Text Box 9540"/>
        <xdr:cNvSpPr txBox="1"/>
      </xdr:nvSpPr>
      <xdr:spPr>
        <a:xfrm>
          <a:off x="9512935" y="27587575"/>
          <a:ext cx="79375" cy="71183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711835</xdr:rowOff>
    </xdr:to>
    <xdr:sp>
      <xdr:nvSpPr>
        <xdr:cNvPr id="4" name="Text Box 9540"/>
        <xdr:cNvSpPr txBox="1"/>
      </xdr:nvSpPr>
      <xdr:spPr>
        <a:xfrm>
          <a:off x="9512935" y="27587575"/>
          <a:ext cx="79375" cy="71183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5"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6"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711835</xdr:rowOff>
    </xdr:to>
    <xdr:sp>
      <xdr:nvSpPr>
        <xdr:cNvPr id="7" name="Text Box 9540"/>
        <xdr:cNvSpPr txBox="1"/>
      </xdr:nvSpPr>
      <xdr:spPr>
        <a:xfrm>
          <a:off x="9512935" y="27587575"/>
          <a:ext cx="79375" cy="71183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8"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9"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711835</xdr:rowOff>
    </xdr:to>
    <xdr:sp>
      <xdr:nvSpPr>
        <xdr:cNvPr id="19" name="Text Box 9540"/>
        <xdr:cNvSpPr txBox="1"/>
      </xdr:nvSpPr>
      <xdr:spPr>
        <a:xfrm>
          <a:off x="9512935" y="27587575"/>
          <a:ext cx="79375" cy="71183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20"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21"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711835</xdr:rowOff>
    </xdr:to>
    <xdr:sp>
      <xdr:nvSpPr>
        <xdr:cNvPr id="22" name="Text Box 9540"/>
        <xdr:cNvSpPr txBox="1"/>
      </xdr:nvSpPr>
      <xdr:spPr>
        <a:xfrm>
          <a:off x="9512935" y="27587575"/>
          <a:ext cx="79375" cy="71183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711835</xdr:rowOff>
    </xdr:to>
    <xdr:sp>
      <xdr:nvSpPr>
        <xdr:cNvPr id="319" name="Text Box 9540"/>
        <xdr:cNvSpPr txBox="1"/>
      </xdr:nvSpPr>
      <xdr:spPr>
        <a:xfrm>
          <a:off x="9512935" y="27587575"/>
          <a:ext cx="79375" cy="71183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320"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321"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711835</xdr:rowOff>
    </xdr:to>
    <xdr:sp>
      <xdr:nvSpPr>
        <xdr:cNvPr id="322" name="Text Box 9540"/>
        <xdr:cNvSpPr txBox="1"/>
      </xdr:nvSpPr>
      <xdr:spPr>
        <a:xfrm>
          <a:off x="9512935" y="27587575"/>
          <a:ext cx="79375" cy="71183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323"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324"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711835</xdr:rowOff>
    </xdr:to>
    <xdr:sp>
      <xdr:nvSpPr>
        <xdr:cNvPr id="325" name="Text Box 9540"/>
        <xdr:cNvSpPr txBox="1"/>
      </xdr:nvSpPr>
      <xdr:spPr>
        <a:xfrm>
          <a:off x="9512935" y="27587575"/>
          <a:ext cx="79375" cy="71183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326"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327" name="Text Box 9540"/>
        <xdr:cNvSpPr txBox="1"/>
      </xdr:nvSpPr>
      <xdr:spPr>
        <a:xfrm>
          <a:off x="9512935" y="27587575"/>
          <a:ext cx="79375" cy="66802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745490</xdr:rowOff>
    </xdr:to>
    <xdr:sp>
      <xdr:nvSpPr>
        <xdr:cNvPr id="328" name="Text Box 9540"/>
        <xdr:cNvSpPr txBox="1"/>
      </xdr:nvSpPr>
      <xdr:spPr>
        <a:xfrm>
          <a:off x="9512935" y="16871950"/>
          <a:ext cx="79375" cy="7454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745490</xdr:rowOff>
    </xdr:to>
    <xdr:sp>
      <xdr:nvSpPr>
        <xdr:cNvPr id="329" name="Text Box 9540"/>
        <xdr:cNvSpPr txBox="1"/>
      </xdr:nvSpPr>
      <xdr:spPr>
        <a:xfrm>
          <a:off x="9512935" y="16871950"/>
          <a:ext cx="79375" cy="7454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694690</xdr:rowOff>
    </xdr:to>
    <xdr:sp>
      <xdr:nvSpPr>
        <xdr:cNvPr id="330" name="Text Box 9540"/>
        <xdr:cNvSpPr txBox="1"/>
      </xdr:nvSpPr>
      <xdr:spPr>
        <a:xfrm>
          <a:off x="9512935" y="16871950"/>
          <a:ext cx="79375" cy="6946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694690</xdr:rowOff>
    </xdr:to>
    <xdr:sp>
      <xdr:nvSpPr>
        <xdr:cNvPr id="331" name="Text Box 9540"/>
        <xdr:cNvSpPr txBox="1"/>
      </xdr:nvSpPr>
      <xdr:spPr>
        <a:xfrm>
          <a:off x="9512935" y="16871950"/>
          <a:ext cx="79375" cy="69469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332" name="Text Box 9540"/>
        <xdr:cNvSpPr txBox="1"/>
      </xdr:nvSpPr>
      <xdr:spPr>
        <a:xfrm>
          <a:off x="9512935" y="230282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333" name="Text Box 9540"/>
        <xdr:cNvSpPr txBox="1"/>
      </xdr:nvSpPr>
      <xdr:spPr>
        <a:xfrm>
          <a:off x="9512935" y="230282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334"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335"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336"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337"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338" name="Text Box 9540"/>
        <xdr:cNvSpPr txBox="1"/>
      </xdr:nvSpPr>
      <xdr:spPr>
        <a:xfrm>
          <a:off x="9512935" y="230282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339"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340"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341"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342"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343"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344"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345"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346"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347"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348"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349"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350"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351"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352"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60960</xdr:colOff>
      <xdr:row>26</xdr:row>
      <xdr:rowOff>631190</xdr:rowOff>
    </xdr:to>
    <xdr:sp>
      <xdr:nvSpPr>
        <xdr:cNvPr id="353" name="Text Box 9540"/>
        <xdr:cNvSpPr txBox="1"/>
      </xdr:nvSpPr>
      <xdr:spPr>
        <a:xfrm>
          <a:off x="9512935" y="230282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60960</xdr:colOff>
      <xdr:row>26</xdr:row>
      <xdr:rowOff>631190</xdr:rowOff>
    </xdr:to>
    <xdr:sp>
      <xdr:nvSpPr>
        <xdr:cNvPr id="354" name="Text Box 9540"/>
        <xdr:cNvSpPr txBox="1"/>
      </xdr:nvSpPr>
      <xdr:spPr>
        <a:xfrm>
          <a:off x="9512935" y="230282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79375</xdr:colOff>
      <xdr:row>26</xdr:row>
      <xdr:rowOff>718820</xdr:rowOff>
    </xdr:to>
    <xdr:sp>
      <xdr:nvSpPr>
        <xdr:cNvPr id="355" name="Text Box 9540"/>
        <xdr:cNvSpPr txBox="1"/>
      </xdr:nvSpPr>
      <xdr:spPr>
        <a:xfrm>
          <a:off x="9512935" y="23028275"/>
          <a:ext cx="79375" cy="7188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718820</xdr:rowOff>
    </xdr:to>
    <xdr:sp>
      <xdr:nvSpPr>
        <xdr:cNvPr id="356" name="Text Box 9540"/>
        <xdr:cNvSpPr txBox="1"/>
      </xdr:nvSpPr>
      <xdr:spPr>
        <a:xfrm>
          <a:off x="9512935" y="23028275"/>
          <a:ext cx="79375" cy="7188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357"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358"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359"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360"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1905</xdr:rowOff>
    </xdr:to>
    <xdr:sp>
      <xdr:nvSpPr>
        <xdr:cNvPr id="361" name="Text Box 9540"/>
        <xdr:cNvSpPr txBox="1"/>
      </xdr:nvSpPr>
      <xdr:spPr>
        <a:xfrm>
          <a:off x="9512935" y="230282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62"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63"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64"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65"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66"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67"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68"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69"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370" name="Text Box 9540"/>
        <xdr:cNvSpPr txBox="1"/>
      </xdr:nvSpPr>
      <xdr:spPr>
        <a:xfrm>
          <a:off x="9512935" y="23028275"/>
          <a:ext cx="79375" cy="6908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371"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372"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1905</xdr:rowOff>
    </xdr:to>
    <xdr:sp>
      <xdr:nvSpPr>
        <xdr:cNvPr id="373" name="Text Box 9540"/>
        <xdr:cNvSpPr txBox="1"/>
      </xdr:nvSpPr>
      <xdr:spPr>
        <a:xfrm>
          <a:off x="9512935" y="230282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74"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75"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76"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77"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78"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79"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80"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381"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382" name="Text Box 9540"/>
        <xdr:cNvSpPr txBox="1"/>
      </xdr:nvSpPr>
      <xdr:spPr>
        <a:xfrm>
          <a:off x="9512935" y="23028275"/>
          <a:ext cx="79375" cy="6908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383"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384"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385"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86"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87"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88"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89"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90"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91"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92"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93"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94"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95"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96"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97"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398"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501650</xdr:rowOff>
    </xdr:to>
    <xdr:sp>
      <xdr:nvSpPr>
        <xdr:cNvPr id="399" name="Text Box 9540"/>
        <xdr:cNvSpPr txBox="1">
          <a:spLocks noChangeArrowheads="1"/>
        </xdr:cNvSpPr>
      </xdr:nvSpPr>
      <xdr:spPr>
        <a:xfrm>
          <a:off x="9512935" y="23028275"/>
          <a:ext cx="57150" cy="50165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400" name="Text Box 9540"/>
        <xdr:cNvSpPr txBox="1">
          <a:spLocks noChangeArrowheads="1"/>
        </xdr:cNvSpPr>
      </xdr:nvSpPr>
      <xdr:spPr>
        <a:xfrm>
          <a:off x="9512935" y="23028275"/>
          <a:ext cx="57150" cy="61404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401" name="Text Box 9540"/>
        <xdr:cNvSpPr txBox="1">
          <a:spLocks noChangeArrowheads="1"/>
        </xdr:cNvSpPr>
      </xdr:nvSpPr>
      <xdr:spPr>
        <a:xfrm>
          <a:off x="9512935" y="23028275"/>
          <a:ext cx="57150" cy="61404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02"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03"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04"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05"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06"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07"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08"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09"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0"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1"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2"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3"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4"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5"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6"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7"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8"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19"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20"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21"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22"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23"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424"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425" name="Text Box 9540"/>
        <xdr:cNvSpPr txBox="1"/>
      </xdr:nvSpPr>
      <xdr:spPr>
        <a:xfrm>
          <a:off x="9512935" y="230282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426" name="Text Box 9540"/>
        <xdr:cNvSpPr txBox="1"/>
      </xdr:nvSpPr>
      <xdr:spPr>
        <a:xfrm>
          <a:off x="9512935" y="230282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427"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428"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429"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430"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431" name="Text Box 9540"/>
        <xdr:cNvSpPr txBox="1"/>
      </xdr:nvSpPr>
      <xdr:spPr>
        <a:xfrm>
          <a:off x="9512935" y="230282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32"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33"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434"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435"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436"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37"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38"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39"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440"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441"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442"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443"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444"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445"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60960</xdr:colOff>
      <xdr:row>26</xdr:row>
      <xdr:rowOff>631190</xdr:rowOff>
    </xdr:to>
    <xdr:sp>
      <xdr:nvSpPr>
        <xdr:cNvPr id="446" name="Text Box 9540"/>
        <xdr:cNvSpPr txBox="1"/>
      </xdr:nvSpPr>
      <xdr:spPr>
        <a:xfrm>
          <a:off x="9512935" y="230282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60960</xdr:colOff>
      <xdr:row>26</xdr:row>
      <xdr:rowOff>631190</xdr:rowOff>
    </xdr:to>
    <xdr:sp>
      <xdr:nvSpPr>
        <xdr:cNvPr id="447" name="Text Box 9540"/>
        <xdr:cNvSpPr txBox="1"/>
      </xdr:nvSpPr>
      <xdr:spPr>
        <a:xfrm>
          <a:off x="9512935" y="230282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79375</xdr:colOff>
      <xdr:row>26</xdr:row>
      <xdr:rowOff>718820</xdr:rowOff>
    </xdr:to>
    <xdr:sp>
      <xdr:nvSpPr>
        <xdr:cNvPr id="448" name="Text Box 9540"/>
        <xdr:cNvSpPr txBox="1"/>
      </xdr:nvSpPr>
      <xdr:spPr>
        <a:xfrm>
          <a:off x="9512935" y="23028275"/>
          <a:ext cx="79375" cy="7188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718820</xdr:rowOff>
    </xdr:to>
    <xdr:sp>
      <xdr:nvSpPr>
        <xdr:cNvPr id="449" name="Text Box 9540"/>
        <xdr:cNvSpPr txBox="1"/>
      </xdr:nvSpPr>
      <xdr:spPr>
        <a:xfrm>
          <a:off x="9512935" y="23028275"/>
          <a:ext cx="79375" cy="7188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450"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451"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452"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453"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1905</xdr:rowOff>
    </xdr:to>
    <xdr:sp>
      <xdr:nvSpPr>
        <xdr:cNvPr id="454" name="Text Box 9540"/>
        <xdr:cNvSpPr txBox="1"/>
      </xdr:nvSpPr>
      <xdr:spPr>
        <a:xfrm>
          <a:off x="9512935" y="230282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55"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56"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57"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58"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59"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60"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61"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62"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463" name="Text Box 9540"/>
        <xdr:cNvSpPr txBox="1"/>
      </xdr:nvSpPr>
      <xdr:spPr>
        <a:xfrm>
          <a:off x="9512935" y="23028275"/>
          <a:ext cx="79375" cy="6908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464"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465"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1905</xdr:rowOff>
    </xdr:to>
    <xdr:sp>
      <xdr:nvSpPr>
        <xdr:cNvPr id="466" name="Text Box 9540"/>
        <xdr:cNvSpPr txBox="1"/>
      </xdr:nvSpPr>
      <xdr:spPr>
        <a:xfrm>
          <a:off x="9512935" y="230282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67"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68"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69"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70"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71"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72"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73"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474"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475" name="Text Box 9540"/>
        <xdr:cNvSpPr txBox="1"/>
      </xdr:nvSpPr>
      <xdr:spPr>
        <a:xfrm>
          <a:off x="9512935" y="23028275"/>
          <a:ext cx="79375" cy="6908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76"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77"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78"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79"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0"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1"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2"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3"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4"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5"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6"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7"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8"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89"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90"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91"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501650</xdr:rowOff>
    </xdr:to>
    <xdr:sp>
      <xdr:nvSpPr>
        <xdr:cNvPr id="492" name="Text Box 9540"/>
        <xdr:cNvSpPr txBox="1">
          <a:spLocks noChangeArrowheads="1"/>
        </xdr:cNvSpPr>
      </xdr:nvSpPr>
      <xdr:spPr>
        <a:xfrm>
          <a:off x="9512935" y="23028275"/>
          <a:ext cx="57150" cy="50165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493" name="Text Box 9540"/>
        <xdr:cNvSpPr txBox="1">
          <a:spLocks noChangeArrowheads="1"/>
        </xdr:cNvSpPr>
      </xdr:nvSpPr>
      <xdr:spPr>
        <a:xfrm>
          <a:off x="9512935" y="23028275"/>
          <a:ext cx="57150" cy="61404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494" name="Text Box 9540"/>
        <xdr:cNvSpPr txBox="1">
          <a:spLocks noChangeArrowheads="1"/>
        </xdr:cNvSpPr>
      </xdr:nvSpPr>
      <xdr:spPr>
        <a:xfrm>
          <a:off x="9512935" y="23028275"/>
          <a:ext cx="57150" cy="61404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95"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96"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97"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98"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499"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500"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501"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02"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03"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04"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05"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06"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07"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08"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09"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10"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11"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12"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13"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14"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15"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16"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17"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1905</xdr:rowOff>
    </xdr:to>
    <xdr:sp>
      <xdr:nvSpPr>
        <xdr:cNvPr id="518" name="Text Box 9540"/>
        <xdr:cNvSpPr txBox="1"/>
      </xdr:nvSpPr>
      <xdr:spPr>
        <a:xfrm>
          <a:off x="9512935" y="230282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19"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20"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21"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22"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23"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24"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25"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26"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1905</xdr:rowOff>
    </xdr:to>
    <xdr:sp>
      <xdr:nvSpPr>
        <xdr:cNvPr id="527" name="Text Box 9540"/>
        <xdr:cNvSpPr txBox="1"/>
      </xdr:nvSpPr>
      <xdr:spPr>
        <a:xfrm>
          <a:off x="9512935" y="230282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28"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29"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30"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31"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32"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33"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34"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35"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36"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37"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38"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39"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0"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1"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2"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3"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4"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5"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6"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7"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8"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49"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50"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551"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552" name="Text Box 9540"/>
        <xdr:cNvSpPr txBox="1"/>
      </xdr:nvSpPr>
      <xdr:spPr>
        <a:xfrm>
          <a:off x="9512935" y="230282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553" name="Text Box 9540"/>
        <xdr:cNvSpPr txBox="1"/>
      </xdr:nvSpPr>
      <xdr:spPr>
        <a:xfrm>
          <a:off x="9512935" y="230282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554"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555"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556"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57"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558" name="Text Box 9540"/>
        <xdr:cNvSpPr txBox="1"/>
      </xdr:nvSpPr>
      <xdr:spPr>
        <a:xfrm>
          <a:off x="9512935" y="230282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59"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60"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561" name="Text Box 9540"/>
        <xdr:cNvSpPr txBox="1"/>
      </xdr:nvSpPr>
      <xdr:spPr>
        <a:xfrm>
          <a:off x="9512935" y="230282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62"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63"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64"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65"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66"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67"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68"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69" name="Text Box 9540"/>
        <xdr:cNvSpPr txBox="1"/>
      </xdr:nvSpPr>
      <xdr:spPr>
        <a:xfrm>
          <a:off x="9512935" y="230282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70"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71"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72"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60960</xdr:colOff>
      <xdr:row>26</xdr:row>
      <xdr:rowOff>631190</xdr:rowOff>
    </xdr:to>
    <xdr:sp>
      <xdr:nvSpPr>
        <xdr:cNvPr id="573" name="Text Box 9540"/>
        <xdr:cNvSpPr txBox="1"/>
      </xdr:nvSpPr>
      <xdr:spPr>
        <a:xfrm>
          <a:off x="9512935" y="230282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60960</xdr:colOff>
      <xdr:row>26</xdr:row>
      <xdr:rowOff>631190</xdr:rowOff>
    </xdr:to>
    <xdr:sp>
      <xdr:nvSpPr>
        <xdr:cNvPr id="574" name="Text Box 9540"/>
        <xdr:cNvSpPr txBox="1"/>
      </xdr:nvSpPr>
      <xdr:spPr>
        <a:xfrm>
          <a:off x="9512935" y="230282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79375</xdr:colOff>
      <xdr:row>26</xdr:row>
      <xdr:rowOff>718820</xdr:rowOff>
    </xdr:to>
    <xdr:sp>
      <xdr:nvSpPr>
        <xdr:cNvPr id="575" name="Text Box 9540"/>
        <xdr:cNvSpPr txBox="1"/>
      </xdr:nvSpPr>
      <xdr:spPr>
        <a:xfrm>
          <a:off x="9512935" y="23028275"/>
          <a:ext cx="79375" cy="7188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718820</xdr:rowOff>
    </xdr:to>
    <xdr:sp>
      <xdr:nvSpPr>
        <xdr:cNvPr id="576" name="Text Box 9540"/>
        <xdr:cNvSpPr txBox="1"/>
      </xdr:nvSpPr>
      <xdr:spPr>
        <a:xfrm>
          <a:off x="9512935" y="23028275"/>
          <a:ext cx="79375" cy="7188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77"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78" name="Text Box 9540"/>
        <xdr:cNvSpPr txBox="1"/>
      </xdr:nvSpPr>
      <xdr:spPr>
        <a:xfrm>
          <a:off x="9512935" y="230282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579"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580"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1905</xdr:rowOff>
    </xdr:to>
    <xdr:sp>
      <xdr:nvSpPr>
        <xdr:cNvPr id="581" name="Text Box 9540"/>
        <xdr:cNvSpPr txBox="1"/>
      </xdr:nvSpPr>
      <xdr:spPr>
        <a:xfrm>
          <a:off x="9512935" y="230282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82"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83"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84"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85"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86"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87"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88"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89"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590" name="Text Box 9540"/>
        <xdr:cNvSpPr txBox="1"/>
      </xdr:nvSpPr>
      <xdr:spPr>
        <a:xfrm>
          <a:off x="9512935" y="23028275"/>
          <a:ext cx="79375" cy="6908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591"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592" name="Text Box 9540"/>
        <xdr:cNvSpPr txBox="1"/>
      </xdr:nvSpPr>
      <xdr:spPr>
        <a:xfrm>
          <a:off x="9512935" y="230282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1905</xdr:rowOff>
    </xdr:to>
    <xdr:sp>
      <xdr:nvSpPr>
        <xdr:cNvPr id="593" name="Text Box 9540"/>
        <xdr:cNvSpPr txBox="1"/>
      </xdr:nvSpPr>
      <xdr:spPr>
        <a:xfrm>
          <a:off x="9512935" y="230282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94"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95"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96"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97"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98"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599"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600"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24765</xdr:rowOff>
    </xdr:to>
    <xdr:sp>
      <xdr:nvSpPr>
        <xdr:cNvPr id="601" name="Text Box 9540"/>
        <xdr:cNvSpPr txBox="1"/>
      </xdr:nvSpPr>
      <xdr:spPr>
        <a:xfrm>
          <a:off x="9512935" y="230282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602" name="Text Box 9540"/>
        <xdr:cNvSpPr txBox="1"/>
      </xdr:nvSpPr>
      <xdr:spPr>
        <a:xfrm>
          <a:off x="9512935" y="23028275"/>
          <a:ext cx="79375" cy="6908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603"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604"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605" name="Text Box 9540"/>
        <xdr:cNvSpPr txBox="1"/>
      </xdr:nvSpPr>
      <xdr:spPr>
        <a:xfrm>
          <a:off x="9512935" y="230282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06"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07"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08"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09"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10"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11"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12"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13"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14"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15"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16"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17"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18"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501650</xdr:rowOff>
    </xdr:to>
    <xdr:sp>
      <xdr:nvSpPr>
        <xdr:cNvPr id="619" name="Text Box 9540"/>
        <xdr:cNvSpPr txBox="1">
          <a:spLocks noChangeArrowheads="1"/>
        </xdr:cNvSpPr>
      </xdr:nvSpPr>
      <xdr:spPr>
        <a:xfrm>
          <a:off x="9512935" y="23028275"/>
          <a:ext cx="57150" cy="50165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620" name="Text Box 9540"/>
        <xdr:cNvSpPr txBox="1">
          <a:spLocks noChangeArrowheads="1"/>
        </xdr:cNvSpPr>
      </xdr:nvSpPr>
      <xdr:spPr>
        <a:xfrm>
          <a:off x="9512935" y="23028275"/>
          <a:ext cx="57150" cy="61404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621" name="Text Box 9540"/>
        <xdr:cNvSpPr txBox="1">
          <a:spLocks noChangeArrowheads="1"/>
        </xdr:cNvSpPr>
      </xdr:nvSpPr>
      <xdr:spPr>
        <a:xfrm>
          <a:off x="9512935" y="23028275"/>
          <a:ext cx="57150" cy="61404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22"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23"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24"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25"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26"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27"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628" name="Text Box 9540"/>
        <xdr:cNvSpPr txBox="1">
          <a:spLocks noChangeArrowheads="1"/>
        </xdr:cNvSpPr>
      </xdr:nvSpPr>
      <xdr:spPr>
        <a:xfrm>
          <a:off x="9512935" y="230282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29"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0"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1"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2"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3"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4"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5"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6"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7"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8"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39"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40"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41"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42"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43"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27</xdr:row>
      <xdr:rowOff>52070</xdr:rowOff>
    </xdr:to>
    <xdr:sp>
      <xdr:nvSpPr>
        <xdr:cNvPr id="644" name="Text Box 9540"/>
        <xdr:cNvSpPr txBox="1"/>
      </xdr:nvSpPr>
      <xdr:spPr>
        <a:xfrm>
          <a:off x="9512935" y="23028275"/>
          <a:ext cx="79375" cy="78867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645" name="Text Box 9540"/>
        <xdr:cNvSpPr txBox="1"/>
      </xdr:nvSpPr>
      <xdr:spPr>
        <a:xfrm>
          <a:off x="9512935" y="2376487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646" name="Text Box 9540"/>
        <xdr:cNvSpPr txBox="1"/>
      </xdr:nvSpPr>
      <xdr:spPr>
        <a:xfrm>
          <a:off x="9512935" y="2376487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647065</xdr:rowOff>
    </xdr:to>
    <xdr:sp>
      <xdr:nvSpPr>
        <xdr:cNvPr id="647" name="Text Box 9540"/>
        <xdr:cNvSpPr txBox="1"/>
      </xdr:nvSpPr>
      <xdr:spPr>
        <a:xfrm>
          <a:off x="9512935" y="23764875"/>
          <a:ext cx="79375" cy="6470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647065</xdr:rowOff>
    </xdr:to>
    <xdr:sp>
      <xdr:nvSpPr>
        <xdr:cNvPr id="648" name="Text Box 9540"/>
        <xdr:cNvSpPr txBox="1"/>
      </xdr:nvSpPr>
      <xdr:spPr>
        <a:xfrm>
          <a:off x="9512935" y="23764875"/>
          <a:ext cx="79375" cy="6470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647065</xdr:rowOff>
    </xdr:to>
    <xdr:sp>
      <xdr:nvSpPr>
        <xdr:cNvPr id="649" name="Text Box 9540"/>
        <xdr:cNvSpPr txBox="1"/>
      </xdr:nvSpPr>
      <xdr:spPr>
        <a:xfrm>
          <a:off x="9512935" y="23764875"/>
          <a:ext cx="79375" cy="6470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650" name="Text Box 9540"/>
        <xdr:cNvSpPr txBox="1"/>
      </xdr:nvSpPr>
      <xdr:spPr>
        <a:xfrm>
          <a:off x="9512935" y="2376487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647065</xdr:rowOff>
    </xdr:to>
    <xdr:sp>
      <xdr:nvSpPr>
        <xdr:cNvPr id="651" name="Text Box 9540"/>
        <xdr:cNvSpPr txBox="1"/>
      </xdr:nvSpPr>
      <xdr:spPr>
        <a:xfrm>
          <a:off x="9512935" y="23764875"/>
          <a:ext cx="79375" cy="6470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728980</xdr:rowOff>
    </xdr:to>
    <xdr:sp>
      <xdr:nvSpPr>
        <xdr:cNvPr id="652" name="Text Box 9540"/>
        <xdr:cNvSpPr txBox="1"/>
      </xdr:nvSpPr>
      <xdr:spPr>
        <a:xfrm>
          <a:off x="9512935" y="23764875"/>
          <a:ext cx="79375" cy="7289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728980</xdr:rowOff>
    </xdr:to>
    <xdr:sp>
      <xdr:nvSpPr>
        <xdr:cNvPr id="653" name="Text Box 9540"/>
        <xdr:cNvSpPr txBox="1"/>
      </xdr:nvSpPr>
      <xdr:spPr>
        <a:xfrm>
          <a:off x="9512935" y="23764875"/>
          <a:ext cx="79375" cy="7289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736600</xdr:rowOff>
    </xdr:to>
    <xdr:sp>
      <xdr:nvSpPr>
        <xdr:cNvPr id="654" name="Text Box 9540"/>
        <xdr:cNvSpPr txBox="1"/>
      </xdr:nvSpPr>
      <xdr:spPr>
        <a:xfrm>
          <a:off x="9512935" y="23764875"/>
          <a:ext cx="79375" cy="73660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55"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56"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57"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58"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59"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60"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61"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62"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685165</xdr:rowOff>
    </xdr:to>
    <xdr:sp>
      <xdr:nvSpPr>
        <xdr:cNvPr id="663" name="Text Box 9540"/>
        <xdr:cNvSpPr txBox="1"/>
      </xdr:nvSpPr>
      <xdr:spPr>
        <a:xfrm>
          <a:off x="9512935" y="23764875"/>
          <a:ext cx="79375" cy="6851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728980</xdr:rowOff>
    </xdr:to>
    <xdr:sp>
      <xdr:nvSpPr>
        <xdr:cNvPr id="664" name="Text Box 9540"/>
        <xdr:cNvSpPr txBox="1"/>
      </xdr:nvSpPr>
      <xdr:spPr>
        <a:xfrm>
          <a:off x="9512935" y="23764875"/>
          <a:ext cx="79375" cy="7289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728980</xdr:rowOff>
    </xdr:to>
    <xdr:sp>
      <xdr:nvSpPr>
        <xdr:cNvPr id="665" name="Text Box 9540"/>
        <xdr:cNvSpPr txBox="1"/>
      </xdr:nvSpPr>
      <xdr:spPr>
        <a:xfrm>
          <a:off x="9512935" y="23764875"/>
          <a:ext cx="79375" cy="7289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736600</xdr:rowOff>
    </xdr:to>
    <xdr:sp>
      <xdr:nvSpPr>
        <xdr:cNvPr id="666" name="Text Box 9540"/>
        <xdr:cNvSpPr txBox="1"/>
      </xdr:nvSpPr>
      <xdr:spPr>
        <a:xfrm>
          <a:off x="9512935" y="23764875"/>
          <a:ext cx="79375" cy="73660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67"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68"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69"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70"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71"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72"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73"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674"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685165</xdr:rowOff>
    </xdr:to>
    <xdr:sp>
      <xdr:nvSpPr>
        <xdr:cNvPr id="675" name="Text Box 9540"/>
        <xdr:cNvSpPr txBox="1"/>
      </xdr:nvSpPr>
      <xdr:spPr>
        <a:xfrm>
          <a:off x="9512935" y="23764875"/>
          <a:ext cx="79375" cy="685165"/>
        </a:xfrm>
        <a:prstGeom prst="rect">
          <a:avLst/>
        </a:prstGeom>
        <a:noFill/>
        <a:ln w="9525">
          <a:noFill/>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76"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77"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78"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79"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80"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81"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82"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83"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84"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85"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86"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87"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88"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608330</xdr:rowOff>
    </xdr:to>
    <xdr:sp>
      <xdr:nvSpPr>
        <xdr:cNvPr id="689" name="Text Box 9540"/>
        <xdr:cNvSpPr txBox="1">
          <a:spLocks noChangeArrowheads="1"/>
        </xdr:cNvSpPr>
      </xdr:nvSpPr>
      <xdr:spPr>
        <a:xfrm>
          <a:off x="9512935" y="23764875"/>
          <a:ext cx="57150" cy="60833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608330</xdr:rowOff>
    </xdr:to>
    <xdr:sp>
      <xdr:nvSpPr>
        <xdr:cNvPr id="690" name="Text Box 9540"/>
        <xdr:cNvSpPr txBox="1">
          <a:spLocks noChangeArrowheads="1"/>
        </xdr:cNvSpPr>
      </xdr:nvSpPr>
      <xdr:spPr>
        <a:xfrm>
          <a:off x="9512935" y="23764875"/>
          <a:ext cx="57150" cy="60833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91"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92"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93"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94"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95"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96"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697"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698" name="Text Box 9540"/>
        <xdr:cNvSpPr txBox="1"/>
      </xdr:nvSpPr>
      <xdr:spPr>
        <a:xfrm>
          <a:off x="9512935" y="2376487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699" name="Text Box 9540"/>
        <xdr:cNvSpPr txBox="1"/>
      </xdr:nvSpPr>
      <xdr:spPr>
        <a:xfrm>
          <a:off x="9512935" y="2376487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647065</xdr:rowOff>
    </xdr:to>
    <xdr:sp>
      <xdr:nvSpPr>
        <xdr:cNvPr id="700" name="Text Box 9540"/>
        <xdr:cNvSpPr txBox="1"/>
      </xdr:nvSpPr>
      <xdr:spPr>
        <a:xfrm>
          <a:off x="9512935" y="23764875"/>
          <a:ext cx="79375" cy="6470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647065</xdr:rowOff>
    </xdr:to>
    <xdr:sp>
      <xdr:nvSpPr>
        <xdr:cNvPr id="701" name="Text Box 9540"/>
        <xdr:cNvSpPr txBox="1"/>
      </xdr:nvSpPr>
      <xdr:spPr>
        <a:xfrm>
          <a:off x="9512935" y="23764875"/>
          <a:ext cx="79375" cy="6470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647065</xdr:rowOff>
    </xdr:to>
    <xdr:sp>
      <xdr:nvSpPr>
        <xdr:cNvPr id="702" name="Text Box 9540"/>
        <xdr:cNvSpPr txBox="1"/>
      </xdr:nvSpPr>
      <xdr:spPr>
        <a:xfrm>
          <a:off x="9512935" y="23764875"/>
          <a:ext cx="79375" cy="6470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679450</xdr:rowOff>
    </xdr:to>
    <xdr:sp>
      <xdr:nvSpPr>
        <xdr:cNvPr id="703" name="Text Box 9540"/>
        <xdr:cNvSpPr txBox="1"/>
      </xdr:nvSpPr>
      <xdr:spPr>
        <a:xfrm>
          <a:off x="9512935" y="23764875"/>
          <a:ext cx="79375" cy="679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704" name="Text Box 9540"/>
        <xdr:cNvSpPr txBox="1"/>
      </xdr:nvSpPr>
      <xdr:spPr>
        <a:xfrm>
          <a:off x="9512935" y="2376487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647065</xdr:rowOff>
    </xdr:to>
    <xdr:sp>
      <xdr:nvSpPr>
        <xdr:cNvPr id="705" name="Text Box 9540"/>
        <xdr:cNvSpPr txBox="1"/>
      </xdr:nvSpPr>
      <xdr:spPr>
        <a:xfrm>
          <a:off x="9512935" y="23764875"/>
          <a:ext cx="79375" cy="6470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679450</xdr:rowOff>
    </xdr:to>
    <xdr:sp>
      <xdr:nvSpPr>
        <xdr:cNvPr id="706" name="Text Box 9540"/>
        <xdr:cNvSpPr txBox="1"/>
      </xdr:nvSpPr>
      <xdr:spPr>
        <a:xfrm>
          <a:off x="9512935" y="23764875"/>
          <a:ext cx="79375" cy="679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679450</xdr:rowOff>
    </xdr:to>
    <xdr:sp>
      <xdr:nvSpPr>
        <xdr:cNvPr id="707" name="Text Box 9540"/>
        <xdr:cNvSpPr txBox="1"/>
      </xdr:nvSpPr>
      <xdr:spPr>
        <a:xfrm>
          <a:off x="9512935" y="23764875"/>
          <a:ext cx="79375" cy="679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679450</xdr:rowOff>
    </xdr:to>
    <xdr:sp>
      <xdr:nvSpPr>
        <xdr:cNvPr id="708" name="Text Box 9540"/>
        <xdr:cNvSpPr txBox="1"/>
      </xdr:nvSpPr>
      <xdr:spPr>
        <a:xfrm>
          <a:off x="9512935" y="23764875"/>
          <a:ext cx="79375" cy="679450"/>
        </a:xfrm>
        <a:prstGeom prst="rect">
          <a:avLst/>
        </a:prstGeom>
        <a:noFill/>
        <a:ln w="9525">
          <a:noFill/>
        </a:ln>
      </xdr:spPr>
    </xdr:sp>
    <xdr:clientData/>
  </xdr:twoCellAnchor>
  <xdr:twoCellAnchor editAs="oneCell">
    <xdr:from>
      <xdr:col>9</xdr:col>
      <xdr:colOff>0</xdr:colOff>
      <xdr:row>27</xdr:row>
      <xdr:rowOff>0</xdr:rowOff>
    </xdr:from>
    <xdr:to>
      <xdr:col>9</xdr:col>
      <xdr:colOff>60960</xdr:colOff>
      <xdr:row>27</xdr:row>
      <xdr:rowOff>642620</xdr:rowOff>
    </xdr:to>
    <xdr:sp>
      <xdr:nvSpPr>
        <xdr:cNvPr id="709" name="Text Box 9540"/>
        <xdr:cNvSpPr txBox="1"/>
      </xdr:nvSpPr>
      <xdr:spPr>
        <a:xfrm>
          <a:off x="9512935" y="2376487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27</xdr:row>
      <xdr:rowOff>0</xdr:rowOff>
    </xdr:from>
    <xdr:to>
      <xdr:col>9</xdr:col>
      <xdr:colOff>60960</xdr:colOff>
      <xdr:row>27</xdr:row>
      <xdr:rowOff>642620</xdr:rowOff>
    </xdr:to>
    <xdr:sp>
      <xdr:nvSpPr>
        <xdr:cNvPr id="710" name="Text Box 9540"/>
        <xdr:cNvSpPr txBox="1"/>
      </xdr:nvSpPr>
      <xdr:spPr>
        <a:xfrm>
          <a:off x="9512935" y="2376487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27</xdr:row>
      <xdr:rowOff>0</xdr:rowOff>
    </xdr:from>
    <xdr:to>
      <xdr:col>9</xdr:col>
      <xdr:colOff>79375</xdr:colOff>
      <xdr:row>27</xdr:row>
      <xdr:rowOff>730250</xdr:rowOff>
    </xdr:to>
    <xdr:sp>
      <xdr:nvSpPr>
        <xdr:cNvPr id="711" name="Text Box 9540"/>
        <xdr:cNvSpPr txBox="1"/>
      </xdr:nvSpPr>
      <xdr:spPr>
        <a:xfrm>
          <a:off x="9512935" y="23764875"/>
          <a:ext cx="79375" cy="7302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730250</xdr:rowOff>
    </xdr:to>
    <xdr:sp>
      <xdr:nvSpPr>
        <xdr:cNvPr id="712" name="Text Box 9540"/>
        <xdr:cNvSpPr txBox="1"/>
      </xdr:nvSpPr>
      <xdr:spPr>
        <a:xfrm>
          <a:off x="9512935" y="23764875"/>
          <a:ext cx="79375" cy="7302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679450</xdr:rowOff>
    </xdr:to>
    <xdr:sp>
      <xdr:nvSpPr>
        <xdr:cNvPr id="713" name="Text Box 9540"/>
        <xdr:cNvSpPr txBox="1"/>
      </xdr:nvSpPr>
      <xdr:spPr>
        <a:xfrm>
          <a:off x="9512935" y="23764875"/>
          <a:ext cx="79375" cy="679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679450</xdr:rowOff>
    </xdr:to>
    <xdr:sp>
      <xdr:nvSpPr>
        <xdr:cNvPr id="714" name="Text Box 9540"/>
        <xdr:cNvSpPr txBox="1"/>
      </xdr:nvSpPr>
      <xdr:spPr>
        <a:xfrm>
          <a:off x="9512935" y="23764875"/>
          <a:ext cx="79375" cy="67945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728980</xdr:rowOff>
    </xdr:to>
    <xdr:sp>
      <xdr:nvSpPr>
        <xdr:cNvPr id="715" name="Text Box 9540"/>
        <xdr:cNvSpPr txBox="1"/>
      </xdr:nvSpPr>
      <xdr:spPr>
        <a:xfrm>
          <a:off x="9512935" y="23764875"/>
          <a:ext cx="79375" cy="7289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728980</xdr:rowOff>
    </xdr:to>
    <xdr:sp>
      <xdr:nvSpPr>
        <xdr:cNvPr id="716" name="Text Box 9540"/>
        <xdr:cNvSpPr txBox="1"/>
      </xdr:nvSpPr>
      <xdr:spPr>
        <a:xfrm>
          <a:off x="9512935" y="23764875"/>
          <a:ext cx="79375" cy="7289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736600</xdr:rowOff>
    </xdr:to>
    <xdr:sp>
      <xdr:nvSpPr>
        <xdr:cNvPr id="717" name="Text Box 9540"/>
        <xdr:cNvSpPr txBox="1"/>
      </xdr:nvSpPr>
      <xdr:spPr>
        <a:xfrm>
          <a:off x="9512935" y="23764875"/>
          <a:ext cx="79375" cy="73660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18"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19"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20"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21"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22"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23"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24"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25"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685165</xdr:rowOff>
    </xdr:to>
    <xdr:sp>
      <xdr:nvSpPr>
        <xdr:cNvPr id="726" name="Text Box 9540"/>
        <xdr:cNvSpPr txBox="1"/>
      </xdr:nvSpPr>
      <xdr:spPr>
        <a:xfrm>
          <a:off x="9512935" y="23764875"/>
          <a:ext cx="79375" cy="6851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728980</xdr:rowOff>
    </xdr:to>
    <xdr:sp>
      <xdr:nvSpPr>
        <xdr:cNvPr id="727" name="Text Box 9540"/>
        <xdr:cNvSpPr txBox="1"/>
      </xdr:nvSpPr>
      <xdr:spPr>
        <a:xfrm>
          <a:off x="9512935" y="23764875"/>
          <a:ext cx="79375" cy="7289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728980</xdr:rowOff>
    </xdr:to>
    <xdr:sp>
      <xdr:nvSpPr>
        <xdr:cNvPr id="728" name="Text Box 9540"/>
        <xdr:cNvSpPr txBox="1"/>
      </xdr:nvSpPr>
      <xdr:spPr>
        <a:xfrm>
          <a:off x="9512935" y="23764875"/>
          <a:ext cx="79375" cy="7289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736600</xdr:rowOff>
    </xdr:to>
    <xdr:sp>
      <xdr:nvSpPr>
        <xdr:cNvPr id="729" name="Text Box 9540"/>
        <xdr:cNvSpPr txBox="1"/>
      </xdr:nvSpPr>
      <xdr:spPr>
        <a:xfrm>
          <a:off x="9512935" y="23764875"/>
          <a:ext cx="79375" cy="73660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30"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31"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32"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33"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34"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35"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36"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759460</xdr:rowOff>
    </xdr:to>
    <xdr:sp>
      <xdr:nvSpPr>
        <xdr:cNvPr id="737" name="Text Box 9540"/>
        <xdr:cNvSpPr txBox="1"/>
      </xdr:nvSpPr>
      <xdr:spPr>
        <a:xfrm>
          <a:off x="9512935" y="23764875"/>
          <a:ext cx="79375" cy="75946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685165</xdr:rowOff>
    </xdr:to>
    <xdr:sp>
      <xdr:nvSpPr>
        <xdr:cNvPr id="738" name="Text Box 9540"/>
        <xdr:cNvSpPr txBox="1"/>
      </xdr:nvSpPr>
      <xdr:spPr>
        <a:xfrm>
          <a:off x="9512935" y="23764875"/>
          <a:ext cx="79375" cy="685165"/>
        </a:xfrm>
        <a:prstGeom prst="rect">
          <a:avLst/>
        </a:prstGeom>
        <a:noFill/>
        <a:ln w="9525">
          <a:noFill/>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39"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0"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1"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2"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3"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4"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5"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6"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7"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8"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49"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50"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51"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608330</xdr:rowOff>
    </xdr:to>
    <xdr:sp>
      <xdr:nvSpPr>
        <xdr:cNvPr id="752" name="Text Box 9540"/>
        <xdr:cNvSpPr txBox="1">
          <a:spLocks noChangeArrowheads="1"/>
        </xdr:cNvSpPr>
      </xdr:nvSpPr>
      <xdr:spPr>
        <a:xfrm>
          <a:off x="9512935" y="23764875"/>
          <a:ext cx="57150" cy="60833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608330</xdr:rowOff>
    </xdr:to>
    <xdr:sp>
      <xdr:nvSpPr>
        <xdr:cNvPr id="753" name="Text Box 9540"/>
        <xdr:cNvSpPr txBox="1">
          <a:spLocks noChangeArrowheads="1"/>
        </xdr:cNvSpPr>
      </xdr:nvSpPr>
      <xdr:spPr>
        <a:xfrm>
          <a:off x="9512935" y="23764875"/>
          <a:ext cx="57150" cy="60833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54"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55"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56"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57"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58"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59"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643890</xdr:rowOff>
    </xdr:to>
    <xdr:sp>
      <xdr:nvSpPr>
        <xdr:cNvPr id="760" name="Text Box 9540"/>
        <xdr:cNvSpPr txBox="1">
          <a:spLocks noChangeArrowheads="1"/>
        </xdr:cNvSpPr>
      </xdr:nvSpPr>
      <xdr:spPr>
        <a:xfrm>
          <a:off x="9512935" y="23764875"/>
          <a:ext cx="76200" cy="643890"/>
        </a:xfrm>
        <a:prstGeom prst="rect">
          <a:avLst/>
        </a:prstGeom>
        <a:noFill/>
        <a:ln w="9525">
          <a:noFill/>
          <a:miter lim="800000"/>
        </a:ln>
      </xdr:spPr>
    </xdr:sp>
    <xdr:clientData/>
  </xdr:twoCellAnchor>
  <xdr:twoCellAnchor editAs="oneCell">
    <xdr:from>
      <xdr:col>7</xdr:col>
      <xdr:colOff>0</xdr:colOff>
      <xdr:row>7</xdr:row>
      <xdr:rowOff>0</xdr:rowOff>
    </xdr:from>
    <xdr:to>
      <xdr:col>7</xdr:col>
      <xdr:colOff>79375</xdr:colOff>
      <xdr:row>7</xdr:row>
      <xdr:rowOff>933450</xdr:rowOff>
    </xdr:to>
    <xdr:sp>
      <xdr:nvSpPr>
        <xdr:cNvPr id="761" name="Text Box 9540"/>
        <xdr:cNvSpPr txBox="1"/>
      </xdr:nvSpPr>
      <xdr:spPr>
        <a:xfrm>
          <a:off x="7543165" y="3565525"/>
          <a:ext cx="79375" cy="933450"/>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933450</xdr:rowOff>
    </xdr:to>
    <xdr:sp>
      <xdr:nvSpPr>
        <xdr:cNvPr id="762" name="Text Box 9540"/>
        <xdr:cNvSpPr txBox="1"/>
      </xdr:nvSpPr>
      <xdr:spPr>
        <a:xfrm>
          <a:off x="7543165" y="3565525"/>
          <a:ext cx="79375" cy="933450"/>
        </a:xfrm>
        <a:prstGeom prst="rect">
          <a:avLst/>
        </a:prstGeom>
        <a:noFill/>
        <a:ln w="9525">
          <a:noFill/>
        </a:ln>
      </xdr:spPr>
    </xdr:sp>
    <xdr:clientData/>
  </xdr:twoCellAnchor>
  <xdr:twoCellAnchor editAs="oneCell">
    <xdr:from>
      <xdr:col>7</xdr:col>
      <xdr:colOff>0</xdr:colOff>
      <xdr:row>7</xdr:row>
      <xdr:rowOff>0</xdr:rowOff>
    </xdr:from>
    <xdr:to>
      <xdr:col>7</xdr:col>
      <xdr:colOff>76200</xdr:colOff>
      <xdr:row>7</xdr:row>
      <xdr:rowOff>746125</xdr:rowOff>
    </xdr:to>
    <xdr:sp>
      <xdr:nvSpPr>
        <xdr:cNvPr id="763" name="Text Box 9540"/>
        <xdr:cNvSpPr txBox="1">
          <a:spLocks noChangeArrowheads="1"/>
        </xdr:cNvSpPr>
      </xdr:nvSpPr>
      <xdr:spPr>
        <a:xfrm>
          <a:off x="7543165" y="3565525"/>
          <a:ext cx="76200" cy="746125"/>
        </a:xfrm>
        <a:prstGeom prst="rect">
          <a:avLst/>
        </a:prstGeom>
        <a:noFill/>
        <a:ln w="9525">
          <a:noFill/>
          <a:miter lim="800000"/>
        </a:ln>
      </xdr:spPr>
    </xdr:sp>
    <xdr:clientData/>
  </xdr:twoCellAnchor>
  <xdr:twoCellAnchor editAs="oneCell">
    <xdr:from>
      <xdr:col>7</xdr:col>
      <xdr:colOff>0</xdr:colOff>
      <xdr:row>7</xdr:row>
      <xdr:rowOff>0</xdr:rowOff>
    </xdr:from>
    <xdr:to>
      <xdr:col>7</xdr:col>
      <xdr:colOff>76200</xdr:colOff>
      <xdr:row>7</xdr:row>
      <xdr:rowOff>936625</xdr:rowOff>
    </xdr:to>
    <xdr:sp>
      <xdr:nvSpPr>
        <xdr:cNvPr id="764" name="Text Box 9540"/>
        <xdr:cNvSpPr txBox="1">
          <a:spLocks noChangeArrowheads="1"/>
        </xdr:cNvSpPr>
      </xdr:nvSpPr>
      <xdr:spPr>
        <a:xfrm>
          <a:off x="7543165" y="3565525"/>
          <a:ext cx="76200" cy="936625"/>
        </a:xfrm>
        <a:prstGeom prst="rect">
          <a:avLst/>
        </a:prstGeom>
        <a:noFill/>
        <a:ln w="9525">
          <a:noFill/>
          <a:miter lim="800000"/>
        </a:ln>
      </xdr:spPr>
    </xdr:sp>
    <xdr:clientData/>
  </xdr:twoCellAnchor>
  <xdr:twoCellAnchor editAs="oneCell">
    <xdr:from>
      <xdr:col>7</xdr:col>
      <xdr:colOff>0</xdr:colOff>
      <xdr:row>7</xdr:row>
      <xdr:rowOff>0</xdr:rowOff>
    </xdr:from>
    <xdr:to>
      <xdr:col>7</xdr:col>
      <xdr:colOff>76200</xdr:colOff>
      <xdr:row>7</xdr:row>
      <xdr:rowOff>746125</xdr:rowOff>
    </xdr:to>
    <xdr:sp>
      <xdr:nvSpPr>
        <xdr:cNvPr id="765" name="Text Box 9540"/>
        <xdr:cNvSpPr txBox="1">
          <a:spLocks noChangeArrowheads="1"/>
        </xdr:cNvSpPr>
      </xdr:nvSpPr>
      <xdr:spPr>
        <a:xfrm>
          <a:off x="754316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766" name="Text Box 9540"/>
        <xdr:cNvSpPr txBox="1"/>
      </xdr:nvSpPr>
      <xdr:spPr>
        <a:xfrm>
          <a:off x="9512935" y="356552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767" name="Text Box 9540"/>
        <xdr:cNvSpPr txBox="1"/>
      </xdr:nvSpPr>
      <xdr:spPr>
        <a:xfrm>
          <a:off x="9512935" y="3565525"/>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768" name="Text Box 9540"/>
        <xdr:cNvSpPr txBox="1"/>
      </xdr:nvSpPr>
      <xdr:spPr>
        <a:xfrm>
          <a:off x="9512935" y="3565525"/>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769" name="Text Box 9540"/>
        <xdr:cNvSpPr txBox="1"/>
      </xdr:nvSpPr>
      <xdr:spPr>
        <a:xfrm>
          <a:off x="9512935" y="356552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882650</xdr:rowOff>
    </xdr:to>
    <xdr:sp>
      <xdr:nvSpPr>
        <xdr:cNvPr id="770" name="Text Box 9540"/>
        <xdr:cNvSpPr txBox="1"/>
      </xdr:nvSpPr>
      <xdr:spPr>
        <a:xfrm>
          <a:off x="9512935" y="3565525"/>
          <a:ext cx="79375" cy="8826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771" name="Text Box 9540"/>
        <xdr:cNvSpPr txBox="1"/>
      </xdr:nvSpPr>
      <xdr:spPr>
        <a:xfrm>
          <a:off x="9512935" y="3565525"/>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772" name="Text Box 9540"/>
        <xdr:cNvSpPr txBox="1"/>
      </xdr:nvSpPr>
      <xdr:spPr>
        <a:xfrm>
          <a:off x="9512935" y="3565525"/>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773" name="Text Box 9540"/>
        <xdr:cNvSpPr txBox="1"/>
      </xdr:nvSpPr>
      <xdr:spPr>
        <a:xfrm>
          <a:off x="9512935" y="356552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882650</xdr:rowOff>
    </xdr:to>
    <xdr:sp>
      <xdr:nvSpPr>
        <xdr:cNvPr id="774" name="Text Box 9540"/>
        <xdr:cNvSpPr txBox="1"/>
      </xdr:nvSpPr>
      <xdr:spPr>
        <a:xfrm>
          <a:off x="9512935" y="3565525"/>
          <a:ext cx="79375" cy="882650"/>
        </a:xfrm>
        <a:prstGeom prst="rect">
          <a:avLst/>
        </a:prstGeom>
        <a:noFill/>
        <a:ln w="9525">
          <a:noFill/>
        </a:ln>
      </xdr:spPr>
    </xdr:sp>
    <xdr:clientData/>
  </xdr:twoCellAnchor>
  <xdr:twoCellAnchor editAs="oneCell">
    <xdr:from>
      <xdr:col>9</xdr:col>
      <xdr:colOff>0</xdr:colOff>
      <xdr:row>7</xdr:row>
      <xdr:rowOff>0</xdr:rowOff>
    </xdr:from>
    <xdr:to>
      <xdr:col>9</xdr:col>
      <xdr:colOff>76200</xdr:colOff>
      <xdr:row>7</xdr:row>
      <xdr:rowOff>744220</xdr:rowOff>
    </xdr:to>
    <xdr:sp>
      <xdr:nvSpPr>
        <xdr:cNvPr id="775" name="Text Box 9540"/>
        <xdr:cNvSpPr txBox="1">
          <a:spLocks noChangeArrowheads="1"/>
        </xdr:cNvSpPr>
      </xdr:nvSpPr>
      <xdr:spPr>
        <a:xfrm>
          <a:off x="9512935" y="3565525"/>
          <a:ext cx="76200" cy="7442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776"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777"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778"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779"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780"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781"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782"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783"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784"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785"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786"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787"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788"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789"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790"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791"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792"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793"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794"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795"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796"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797"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798"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799"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800"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801"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802"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803"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57150</xdr:colOff>
      <xdr:row>7</xdr:row>
      <xdr:rowOff>698500</xdr:rowOff>
    </xdr:to>
    <xdr:sp>
      <xdr:nvSpPr>
        <xdr:cNvPr id="804" name="Text Box 9540"/>
        <xdr:cNvSpPr txBox="1">
          <a:spLocks noChangeArrowheads="1"/>
        </xdr:cNvSpPr>
      </xdr:nvSpPr>
      <xdr:spPr>
        <a:xfrm>
          <a:off x="9512935" y="3565525"/>
          <a:ext cx="57150" cy="6985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57150</xdr:colOff>
      <xdr:row>7</xdr:row>
      <xdr:rowOff>698500</xdr:rowOff>
    </xdr:to>
    <xdr:sp>
      <xdr:nvSpPr>
        <xdr:cNvPr id="805" name="Text Box 9540"/>
        <xdr:cNvSpPr txBox="1">
          <a:spLocks noChangeArrowheads="1"/>
        </xdr:cNvSpPr>
      </xdr:nvSpPr>
      <xdr:spPr>
        <a:xfrm>
          <a:off x="9512935" y="3565525"/>
          <a:ext cx="57150" cy="6985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806"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807"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808" name="Text Box 9540"/>
        <xdr:cNvSpPr txBox="1">
          <a:spLocks noChangeArrowheads="1"/>
        </xdr:cNvSpPr>
      </xdr:nvSpPr>
      <xdr:spPr>
        <a:xfrm>
          <a:off x="9512935" y="356552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809"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810" name="Text Box 9540"/>
        <xdr:cNvSpPr txBox="1">
          <a:spLocks noChangeArrowheads="1"/>
        </xdr:cNvSpPr>
      </xdr:nvSpPr>
      <xdr:spPr>
        <a:xfrm>
          <a:off x="9512935" y="356552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811"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812"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813" name="Text Box 9540"/>
        <xdr:cNvSpPr txBox="1">
          <a:spLocks noChangeArrowheads="1"/>
        </xdr:cNvSpPr>
      </xdr:nvSpPr>
      <xdr:spPr>
        <a:xfrm>
          <a:off x="9512935" y="3565525"/>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814" name="Text Box 9540"/>
        <xdr:cNvSpPr txBox="1">
          <a:spLocks noChangeArrowheads="1"/>
        </xdr:cNvSpPr>
      </xdr:nvSpPr>
      <xdr:spPr>
        <a:xfrm>
          <a:off x="9512935" y="3565525"/>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815" name="Text Box 9540"/>
        <xdr:cNvSpPr txBox="1">
          <a:spLocks noChangeArrowheads="1"/>
        </xdr:cNvSpPr>
      </xdr:nvSpPr>
      <xdr:spPr>
        <a:xfrm>
          <a:off x="9512935" y="3565525"/>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816" name="Text Box 9540"/>
        <xdr:cNvSpPr txBox="1">
          <a:spLocks noChangeArrowheads="1"/>
        </xdr:cNvSpPr>
      </xdr:nvSpPr>
      <xdr:spPr>
        <a:xfrm>
          <a:off x="9512935" y="356552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817" name="Text Box 9540"/>
        <xdr:cNvSpPr txBox="1">
          <a:spLocks noChangeArrowheads="1"/>
        </xdr:cNvSpPr>
      </xdr:nvSpPr>
      <xdr:spPr>
        <a:xfrm>
          <a:off x="9512935" y="356552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818" name="Text Box 9540"/>
        <xdr:cNvSpPr txBox="1">
          <a:spLocks noChangeArrowheads="1"/>
        </xdr:cNvSpPr>
      </xdr:nvSpPr>
      <xdr:spPr>
        <a:xfrm>
          <a:off x="9512935" y="356552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819" name="Text Box 9540"/>
        <xdr:cNvSpPr txBox="1">
          <a:spLocks noChangeArrowheads="1"/>
        </xdr:cNvSpPr>
      </xdr:nvSpPr>
      <xdr:spPr>
        <a:xfrm>
          <a:off x="9512935" y="356552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820" name="Text Box 9540"/>
        <xdr:cNvSpPr txBox="1">
          <a:spLocks noChangeArrowheads="1"/>
        </xdr:cNvSpPr>
      </xdr:nvSpPr>
      <xdr:spPr>
        <a:xfrm>
          <a:off x="9512935" y="356552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821" name="Text Box 9540"/>
        <xdr:cNvSpPr txBox="1">
          <a:spLocks noChangeArrowheads="1"/>
        </xdr:cNvSpPr>
      </xdr:nvSpPr>
      <xdr:spPr>
        <a:xfrm>
          <a:off x="9512935" y="356552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822" name="Text Box 9540"/>
        <xdr:cNvSpPr txBox="1">
          <a:spLocks noChangeArrowheads="1"/>
        </xdr:cNvSpPr>
      </xdr:nvSpPr>
      <xdr:spPr>
        <a:xfrm>
          <a:off x="9512935" y="356552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823" name="Text Box 9540"/>
        <xdr:cNvSpPr txBox="1">
          <a:spLocks noChangeArrowheads="1"/>
        </xdr:cNvSpPr>
      </xdr:nvSpPr>
      <xdr:spPr>
        <a:xfrm>
          <a:off x="9512935" y="356552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727075</xdr:rowOff>
    </xdr:to>
    <xdr:sp>
      <xdr:nvSpPr>
        <xdr:cNvPr id="824" name="Text Box 9540"/>
        <xdr:cNvSpPr txBox="1">
          <a:spLocks noChangeArrowheads="1"/>
        </xdr:cNvSpPr>
      </xdr:nvSpPr>
      <xdr:spPr>
        <a:xfrm>
          <a:off x="9512935" y="3565525"/>
          <a:ext cx="76200" cy="72707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825"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936625</xdr:rowOff>
    </xdr:to>
    <xdr:sp>
      <xdr:nvSpPr>
        <xdr:cNvPr id="826" name="Text Box 9540"/>
        <xdr:cNvSpPr txBox="1">
          <a:spLocks noChangeArrowheads="1"/>
        </xdr:cNvSpPr>
      </xdr:nvSpPr>
      <xdr:spPr>
        <a:xfrm>
          <a:off x="9512935" y="3565525"/>
          <a:ext cx="76200" cy="9366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936625</xdr:rowOff>
    </xdr:to>
    <xdr:sp>
      <xdr:nvSpPr>
        <xdr:cNvPr id="827" name="Text Box 9540"/>
        <xdr:cNvSpPr txBox="1">
          <a:spLocks noChangeArrowheads="1"/>
        </xdr:cNvSpPr>
      </xdr:nvSpPr>
      <xdr:spPr>
        <a:xfrm>
          <a:off x="9512935" y="3565525"/>
          <a:ext cx="76200" cy="9366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828"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879475</xdr:rowOff>
    </xdr:to>
    <xdr:sp>
      <xdr:nvSpPr>
        <xdr:cNvPr id="829" name="Text Box 9540"/>
        <xdr:cNvSpPr txBox="1">
          <a:spLocks noChangeArrowheads="1"/>
        </xdr:cNvSpPr>
      </xdr:nvSpPr>
      <xdr:spPr>
        <a:xfrm>
          <a:off x="9512935" y="3565525"/>
          <a:ext cx="76200" cy="87947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830" name="Text Box 9540"/>
        <xdr:cNvSpPr txBox="1">
          <a:spLocks noChangeArrowheads="1"/>
        </xdr:cNvSpPr>
      </xdr:nvSpPr>
      <xdr:spPr>
        <a:xfrm>
          <a:off x="9512935" y="356552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831" name="Text Box 9540"/>
        <xdr:cNvSpPr txBox="1"/>
      </xdr:nvSpPr>
      <xdr:spPr>
        <a:xfrm>
          <a:off x="9512935" y="356552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832" name="Text Box 9540"/>
        <xdr:cNvSpPr txBox="1"/>
      </xdr:nvSpPr>
      <xdr:spPr>
        <a:xfrm>
          <a:off x="9512935" y="356552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833" name="Text Box 9540"/>
        <xdr:cNvSpPr txBox="1"/>
      </xdr:nvSpPr>
      <xdr:spPr>
        <a:xfrm>
          <a:off x="9512935" y="356552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834" name="Text Box 9540"/>
        <xdr:cNvSpPr txBox="1"/>
      </xdr:nvSpPr>
      <xdr:spPr>
        <a:xfrm>
          <a:off x="9512935" y="356552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835" name="Text Box 9540"/>
        <xdr:cNvSpPr txBox="1"/>
      </xdr:nvSpPr>
      <xdr:spPr>
        <a:xfrm>
          <a:off x="9512935" y="356552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836" name="Text Box 9540"/>
        <xdr:cNvSpPr txBox="1"/>
      </xdr:nvSpPr>
      <xdr:spPr>
        <a:xfrm>
          <a:off x="9512935" y="356552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837" name="Text Box 9540"/>
        <xdr:cNvSpPr txBox="1"/>
      </xdr:nvSpPr>
      <xdr:spPr>
        <a:xfrm>
          <a:off x="9512935" y="356552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838" name="Text Box 9540"/>
        <xdr:cNvSpPr txBox="1"/>
      </xdr:nvSpPr>
      <xdr:spPr>
        <a:xfrm>
          <a:off x="9512935" y="356552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839" name="Text Box 9540"/>
        <xdr:cNvSpPr txBox="1"/>
      </xdr:nvSpPr>
      <xdr:spPr>
        <a:xfrm>
          <a:off x="9512935" y="356552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840" name="Text Box 9540"/>
        <xdr:cNvSpPr txBox="1"/>
      </xdr:nvSpPr>
      <xdr:spPr>
        <a:xfrm>
          <a:off x="9512935" y="356552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841" name="Text Box 9540"/>
        <xdr:cNvSpPr txBox="1"/>
      </xdr:nvSpPr>
      <xdr:spPr>
        <a:xfrm>
          <a:off x="9512935" y="356552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842" name="Text Box 9540"/>
        <xdr:cNvSpPr txBox="1"/>
      </xdr:nvSpPr>
      <xdr:spPr>
        <a:xfrm>
          <a:off x="9512935" y="356552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843" name="Text Box 9540"/>
        <xdr:cNvSpPr txBox="1"/>
      </xdr:nvSpPr>
      <xdr:spPr>
        <a:xfrm>
          <a:off x="9512935" y="531812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844" name="Text Box 9540"/>
        <xdr:cNvSpPr txBox="1"/>
      </xdr:nvSpPr>
      <xdr:spPr>
        <a:xfrm>
          <a:off x="9512935" y="531812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845" name="Text Box 9540"/>
        <xdr:cNvSpPr txBox="1"/>
      </xdr:nvSpPr>
      <xdr:spPr>
        <a:xfrm>
          <a:off x="9512935" y="531812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846" name="Text Box 9540"/>
        <xdr:cNvSpPr txBox="1"/>
      </xdr:nvSpPr>
      <xdr:spPr>
        <a:xfrm>
          <a:off x="9512935" y="531812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847" name="Text Box 9540"/>
        <xdr:cNvSpPr txBox="1"/>
      </xdr:nvSpPr>
      <xdr:spPr>
        <a:xfrm>
          <a:off x="9512935" y="531812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848" name="Text Box 9540"/>
        <xdr:cNvSpPr txBox="1"/>
      </xdr:nvSpPr>
      <xdr:spPr>
        <a:xfrm>
          <a:off x="9512935" y="531812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849" name="Text Box 9540"/>
        <xdr:cNvSpPr txBox="1"/>
      </xdr:nvSpPr>
      <xdr:spPr>
        <a:xfrm>
          <a:off x="9512935" y="531812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850" name="Text Box 9540"/>
        <xdr:cNvSpPr txBox="1"/>
      </xdr:nvSpPr>
      <xdr:spPr>
        <a:xfrm>
          <a:off x="9512935" y="531812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851" name="Text Box 9540"/>
        <xdr:cNvSpPr txBox="1"/>
      </xdr:nvSpPr>
      <xdr:spPr>
        <a:xfrm>
          <a:off x="9512935" y="531812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692150</xdr:rowOff>
    </xdr:to>
    <xdr:sp>
      <xdr:nvSpPr>
        <xdr:cNvPr id="852" name="Text Box 9540"/>
        <xdr:cNvSpPr txBox="1"/>
      </xdr:nvSpPr>
      <xdr:spPr>
        <a:xfrm>
          <a:off x="9512935" y="531812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853" name="Text Box 9540"/>
        <xdr:cNvSpPr txBox="1"/>
      </xdr:nvSpPr>
      <xdr:spPr>
        <a:xfrm>
          <a:off x="9512935" y="531812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854" name="Text Box 9540"/>
        <xdr:cNvSpPr txBox="1"/>
      </xdr:nvSpPr>
      <xdr:spPr>
        <a:xfrm>
          <a:off x="9512935" y="531812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8</xdr:row>
      <xdr:rowOff>742950</xdr:rowOff>
    </xdr:to>
    <xdr:sp>
      <xdr:nvSpPr>
        <xdr:cNvPr id="855" name="Text Box 9540"/>
        <xdr:cNvSpPr txBox="1"/>
      </xdr:nvSpPr>
      <xdr:spPr>
        <a:xfrm>
          <a:off x="9512935" y="5318125"/>
          <a:ext cx="79375" cy="74295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56"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57"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58"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59"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60"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61"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62"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63"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64"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65"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66"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67"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68"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69"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70"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71"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72"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73"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74"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75"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876" name="Text Box 9540"/>
        <xdr:cNvSpPr txBox="1"/>
      </xdr:nvSpPr>
      <xdr:spPr>
        <a:xfrm>
          <a:off x="9512935" y="848360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877" name="Text Box 9540"/>
        <xdr:cNvSpPr txBox="1"/>
      </xdr:nvSpPr>
      <xdr:spPr>
        <a:xfrm>
          <a:off x="9512935" y="8483600"/>
          <a:ext cx="79375" cy="5321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298450</xdr:rowOff>
    </xdr:to>
    <xdr:sp>
      <xdr:nvSpPr>
        <xdr:cNvPr id="878" name="Text Box 9540"/>
        <xdr:cNvSpPr txBox="1"/>
      </xdr:nvSpPr>
      <xdr:spPr>
        <a:xfrm>
          <a:off x="9512935" y="8883650"/>
          <a:ext cx="79375" cy="6985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298450</xdr:rowOff>
    </xdr:to>
    <xdr:sp>
      <xdr:nvSpPr>
        <xdr:cNvPr id="879" name="Text Box 9540"/>
        <xdr:cNvSpPr txBox="1"/>
      </xdr:nvSpPr>
      <xdr:spPr>
        <a:xfrm>
          <a:off x="9512935" y="8883650"/>
          <a:ext cx="79375" cy="6985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880"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881"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882"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298450</xdr:rowOff>
    </xdr:to>
    <xdr:sp>
      <xdr:nvSpPr>
        <xdr:cNvPr id="883" name="Text Box 9540"/>
        <xdr:cNvSpPr txBox="1"/>
      </xdr:nvSpPr>
      <xdr:spPr>
        <a:xfrm>
          <a:off x="9512935" y="8883650"/>
          <a:ext cx="79375" cy="6985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884"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885"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886"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344170</xdr:rowOff>
    </xdr:to>
    <xdr:sp>
      <xdr:nvSpPr>
        <xdr:cNvPr id="887" name="Text Box 9540"/>
        <xdr:cNvSpPr txBox="1"/>
      </xdr:nvSpPr>
      <xdr:spPr>
        <a:xfrm>
          <a:off x="9512935" y="8883650"/>
          <a:ext cx="79375" cy="74422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888"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889"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890"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891"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892"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893"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894"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895"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292735</xdr:rowOff>
    </xdr:to>
    <xdr:sp>
      <xdr:nvSpPr>
        <xdr:cNvPr id="896" name="Text Box 9540"/>
        <xdr:cNvSpPr txBox="1"/>
      </xdr:nvSpPr>
      <xdr:spPr>
        <a:xfrm>
          <a:off x="9512935" y="8883650"/>
          <a:ext cx="79375" cy="6927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897"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898"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344170</xdr:rowOff>
    </xdr:to>
    <xdr:sp>
      <xdr:nvSpPr>
        <xdr:cNvPr id="899" name="Text Box 9540"/>
        <xdr:cNvSpPr txBox="1"/>
      </xdr:nvSpPr>
      <xdr:spPr>
        <a:xfrm>
          <a:off x="9512935" y="8883650"/>
          <a:ext cx="79375" cy="74422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00"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01"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02"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03"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04"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05"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06"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07"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292735</xdr:rowOff>
    </xdr:to>
    <xdr:sp>
      <xdr:nvSpPr>
        <xdr:cNvPr id="908" name="Text Box 9540"/>
        <xdr:cNvSpPr txBox="1"/>
      </xdr:nvSpPr>
      <xdr:spPr>
        <a:xfrm>
          <a:off x="9512935" y="8883650"/>
          <a:ext cx="79375" cy="692785"/>
        </a:xfrm>
        <a:prstGeom prst="rect">
          <a:avLst/>
        </a:prstGeom>
        <a:noFill/>
        <a:ln w="9525">
          <a:noFill/>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09"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0"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1"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2"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3"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4"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5"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6"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7"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8"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19"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20"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21"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215900</xdr:rowOff>
    </xdr:to>
    <xdr:sp>
      <xdr:nvSpPr>
        <xdr:cNvPr id="922" name="Text Box 9540"/>
        <xdr:cNvSpPr txBox="1">
          <a:spLocks noChangeArrowheads="1"/>
        </xdr:cNvSpPr>
      </xdr:nvSpPr>
      <xdr:spPr>
        <a:xfrm>
          <a:off x="9512935" y="8883650"/>
          <a:ext cx="57150" cy="61595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215900</xdr:rowOff>
    </xdr:to>
    <xdr:sp>
      <xdr:nvSpPr>
        <xdr:cNvPr id="923" name="Text Box 9540"/>
        <xdr:cNvSpPr txBox="1">
          <a:spLocks noChangeArrowheads="1"/>
        </xdr:cNvSpPr>
      </xdr:nvSpPr>
      <xdr:spPr>
        <a:xfrm>
          <a:off x="9512935" y="8883650"/>
          <a:ext cx="57150" cy="61595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24"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25"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26"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27"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28"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29"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30"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79375</xdr:colOff>
      <xdr:row>13</xdr:row>
      <xdr:rowOff>298450</xdr:rowOff>
    </xdr:to>
    <xdr:sp>
      <xdr:nvSpPr>
        <xdr:cNvPr id="931" name="Text Box 9540"/>
        <xdr:cNvSpPr txBox="1"/>
      </xdr:nvSpPr>
      <xdr:spPr>
        <a:xfrm>
          <a:off x="9512935" y="8883650"/>
          <a:ext cx="79375" cy="6985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298450</xdr:rowOff>
    </xdr:to>
    <xdr:sp>
      <xdr:nvSpPr>
        <xdr:cNvPr id="932" name="Text Box 9540"/>
        <xdr:cNvSpPr txBox="1"/>
      </xdr:nvSpPr>
      <xdr:spPr>
        <a:xfrm>
          <a:off x="9512935" y="8883650"/>
          <a:ext cx="79375" cy="6985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933"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934"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935"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298450</xdr:rowOff>
    </xdr:to>
    <xdr:sp>
      <xdr:nvSpPr>
        <xdr:cNvPr id="936" name="Text Box 9540"/>
        <xdr:cNvSpPr txBox="1"/>
      </xdr:nvSpPr>
      <xdr:spPr>
        <a:xfrm>
          <a:off x="9512935" y="8883650"/>
          <a:ext cx="79375" cy="6985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937"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938"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939"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344170</xdr:rowOff>
    </xdr:to>
    <xdr:sp>
      <xdr:nvSpPr>
        <xdr:cNvPr id="940" name="Text Box 9540"/>
        <xdr:cNvSpPr txBox="1"/>
      </xdr:nvSpPr>
      <xdr:spPr>
        <a:xfrm>
          <a:off x="9512935" y="8883650"/>
          <a:ext cx="79375" cy="74422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41"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42"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43"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44"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45"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46"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47"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48"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292735</xdr:rowOff>
    </xdr:to>
    <xdr:sp>
      <xdr:nvSpPr>
        <xdr:cNvPr id="949" name="Text Box 9540"/>
        <xdr:cNvSpPr txBox="1"/>
      </xdr:nvSpPr>
      <xdr:spPr>
        <a:xfrm>
          <a:off x="9512935" y="8883650"/>
          <a:ext cx="79375" cy="6927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950"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951"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344170</xdr:rowOff>
    </xdr:to>
    <xdr:sp>
      <xdr:nvSpPr>
        <xdr:cNvPr id="952" name="Text Box 9540"/>
        <xdr:cNvSpPr txBox="1"/>
      </xdr:nvSpPr>
      <xdr:spPr>
        <a:xfrm>
          <a:off x="9512935" y="8883650"/>
          <a:ext cx="79375" cy="74422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53"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54"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55"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56"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57"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58"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59"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960"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292735</xdr:rowOff>
    </xdr:to>
    <xdr:sp>
      <xdr:nvSpPr>
        <xdr:cNvPr id="961" name="Text Box 9540"/>
        <xdr:cNvSpPr txBox="1"/>
      </xdr:nvSpPr>
      <xdr:spPr>
        <a:xfrm>
          <a:off x="9512935" y="8883650"/>
          <a:ext cx="79375" cy="692785"/>
        </a:xfrm>
        <a:prstGeom prst="rect">
          <a:avLst/>
        </a:prstGeom>
        <a:noFill/>
        <a:ln w="9525">
          <a:noFill/>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62"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63"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64"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65"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66"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67"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68"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69"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70"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71"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72"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73"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74"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215900</xdr:rowOff>
    </xdr:to>
    <xdr:sp>
      <xdr:nvSpPr>
        <xdr:cNvPr id="975" name="Text Box 9540"/>
        <xdr:cNvSpPr txBox="1">
          <a:spLocks noChangeArrowheads="1"/>
        </xdr:cNvSpPr>
      </xdr:nvSpPr>
      <xdr:spPr>
        <a:xfrm>
          <a:off x="9512935" y="8883650"/>
          <a:ext cx="57150" cy="61595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215900</xdr:rowOff>
    </xdr:to>
    <xdr:sp>
      <xdr:nvSpPr>
        <xdr:cNvPr id="976" name="Text Box 9540"/>
        <xdr:cNvSpPr txBox="1">
          <a:spLocks noChangeArrowheads="1"/>
        </xdr:cNvSpPr>
      </xdr:nvSpPr>
      <xdr:spPr>
        <a:xfrm>
          <a:off x="9512935" y="8883650"/>
          <a:ext cx="57150" cy="61595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77"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78"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79"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80"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81"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82"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983"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79375</xdr:colOff>
      <xdr:row>13</xdr:row>
      <xdr:rowOff>298450</xdr:rowOff>
    </xdr:to>
    <xdr:sp>
      <xdr:nvSpPr>
        <xdr:cNvPr id="984" name="Text Box 9540"/>
        <xdr:cNvSpPr txBox="1"/>
      </xdr:nvSpPr>
      <xdr:spPr>
        <a:xfrm>
          <a:off x="9512935" y="8883650"/>
          <a:ext cx="79375" cy="6985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298450</xdr:rowOff>
    </xdr:to>
    <xdr:sp>
      <xdr:nvSpPr>
        <xdr:cNvPr id="985" name="Text Box 9540"/>
        <xdr:cNvSpPr txBox="1"/>
      </xdr:nvSpPr>
      <xdr:spPr>
        <a:xfrm>
          <a:off x="9512935" y="8883650"/>
          <a:ext cx="79375" cy="6985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986"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987"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988"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989"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298450</xdr:rowOff>
    </xdr:to>
    <xdr:sp>
      <xdr:nvSpPr>
        <xdr:cNvPr id="990" name="Text Box 9540"/>
        <xdr:cNvSpPr txBox="1"/>
      </xdr:nvSpPr>
      <xdr:spPr>
        <a:xfrm>
          <a:off x="9512935" y="8883650"/>
          <a:ext cx="79375" cy="6985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254635</xdr:rowOff>
    </xdr:to>
    <xdr:sp>
      <xdr:nvSpPr>
        <xdr:cNvPr id="991" name="Text Box 9540"/>
        <xdr:cNvSpPr txBox="1"/>
      </xdr:nvSpPr>
      <xdr:spPr>
        <a:xfrm>
          <a:off x="9512935" y="8883650"/>
          <a:ext cx="79375" cy="654685"/>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992"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993"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994"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60960</xdr:colOff>
      <xdr:row>14</xdr:row>
      <xdr:rowOff>73025</xdr:rowOff>
    </xdr:to>
    <xdr:sp>
      <xdr:nvSpPr>
        <xdr:cNvPr id="995" name="Text Box 9540"/>
        <xdr:cNvSpPr txBox="1"/>
      </xdr:nvSpPr>
      <xdr:spPr>
        <a:xfrm>
          <a:off x="9512935" y="9283700"/>
          <a:ext cx="60960" cy="6540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13</xdr:row>
      <xdr:rowOff>0</xdr:rowOff>
    </xdr:from>
    <xdr:to>
      <xdr:col>9</xdr:col>
      <xdr:colOff>60960</xdr:colOff>
      <xdr:row>14</xdr:row>
      <xdr:rowOff>73025</xdr:rowOff>
    </xdr:to>
    <xdr:sp>
      <xdr:nvSpPr>
        <xdr:cNvPr id="996" name="Text Box 9540"/>
        <xdr:cNvSpPr txBox="1"/>
      </xdr:nvSpPr>
      <xdr:spPr>
        <a:xfrm>
          <a:off x="9512935" y="9283700"/>
          <a:ext cx="60960" cy="6540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13</xdr:row>
      <xdr:rowOff>0</xdr:rowOff>
    </xdr:from>
    <xdr:to>
      <xdr:col>9</xdr:col>
      <xdr:colOff>79375</xdr:colOff>
      <xdr:row>14</xdr:row>
      <xdr:rowOff>160655</xdr:rowOff>
    </xdr:to>
    <xdr:sp>
      <xdr:nvSpPr>
        <xdr:cNvPr id="997" name="Text Box 9540"/>
        <xdr:cNvSpPr txBox="1"/>
      </xdr:nvSpPr>
      <xdr:spPr>
        <a:xfrm>
          <a:off x="9512935" y="9283700"/>
          <a:ext cx="79375" cy="7416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160655</xdr:rowOff>
    </xdr:to>
    <xdr:sp>
      <xdr:nvSpPr>
        <xdr:cNvPr id="998" name="Text Box 9540"/>
        <xdr:cNvSpPr txBox="1"/>
      </xdr:nvSpPr>
      <xdr:spPr>
        <a:xfrm>
          <a:off x="9512935" y="9283700"/>
          <a:ext cx="79375" cy="7416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999"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1000"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1001"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1002"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344170</xdr:rowOff>
    </xdr:to>
    <xdr:sp>
      <xdr:nvSpPr>
        <xdr:cNvPr id="1003" name="Text Box 9540"/>
        <xdr:cNvSpPr txBox="1"/>
      </xdr:nvSpPr>
      <xdr:spPr>
        <a:xfrm>
          <a:off x="9512935" y="8883650"/>
          <a:ext cx="79375" cy="74422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04"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05"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06"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07"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08"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09"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10"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11"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292735</xdr:rowOff>
    </xdr:to>
    <xdr:sp>
      <xdr:nvSpPr>
        <xdr:cNvPr id="1012" name="Text Box 9540"/>
        <xdr:cNvSpPr txBox="1"/>
      </xdr:nvSpPr>
      <xdr:spPr>
        <a:xfrm>
          <a:off x="9512935" y="8883650"/>
          <a:ext cx="79375" cy="69278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1013"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336550</xdr:rowOff>
    </xdr:to>
    <xdr:sp>
      <xdr:nvSpPr>
        <xdr:cNvPr id="1014" name="Text Box 9540"/>
        <xdr:cNvSpPr txBox="1"/>
      </xdr:nvSpPr>
      <xdr:spPr>
        <a:xfrm>
          <a:off x="9512935" y="8883650"/>
          <a:ext cx="79375" cy="73660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344170</xdr:rowOff>
    </xdr:to>
    <xdr:sp>
      <xdr:nvSpPr>
        <xdr:cNvPr id="1015" name="Text Box 9540"/>
        <xdr:cNvSpPr txBox="1"/>
      </xdr:nvSpPr>
      <xdr:spPr>
        <a:xfrm>
          <a:off x="9512935" y="8883650"/>
          <a:ext cx="79375" cy="74422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16"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17"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18"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19"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20"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21"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22"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367030</xdr:rowOff>
    </xdr:to>
    <xdr:sp>
      <xdr:nvSpPr>
        <xdr:cNvPr id="1023" name="Text Box 9540"/>
        <xdr:cNvSpPr txBox="1"/>
      </xdr:nvSpPr>
      <xdr:spPr>
        <a:xfrm>
          <a:off x="9512935" y="8883650"/>
          <a:ext cx="79375" cy="7670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292735</xdr:rowOff>
    </xdr:to>
    <xdr:sp>
      <xdr:nvSpPr>
        <xdr:cNvPr id="1024" name="Text Box 9540"/>
        <xdr:cNvSpPr txBox="1"/>
      </xdr:nvSpPr>
      <xdr:spPr>
        <a:xfrm>
          <a:off x="9512935" y="8883650"/>
          <a:ext cx="79375" cy="692785"/>
        </a:xfrm>
        <a:prstGeom prst="rect">
          <a:avLst/>
        </a:prstGeom>
        <a:noFill/>
        <a:ln w="9525">
          <a:noFill/>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25"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26"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27"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28"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29"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30"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31"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32"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33"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34"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35"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36"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37"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215900</xdr:rowOff>
    </xdr:to>
    <xdr:sp>
      <xdr:nvSpPr>
        <xdr:cNvPr id="1038" name="Text Box 9540"/>
        <xdr:cNvSpPr txBox="1">
          <a:spLocks noChangeArrowheads="1"/>
        </xdr:cNvSpPr>
      </xdr:nvSpPr>
      <xdr:spPr>
        <a:xfrm>
          <a:off x="9512935" y="8883650"/>
          <a:ext cx="57150" cy="61595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215900</xdr:rowOff>
    </xdr:to>
    <xdr:sp>
      <xdr:nvSpPr>
        <xdr:cNvPr id="1039" name="Text Box 9540"/>
        <xdr:cNvSpPr txBox="1">
          <a:spLocks noChangeArrowheads="1"/>
        </xdr:cNvSpPr>
      </xdr:nvSpPr>
      <xdr:spPr>
        <a:xfrm>
          <a:off x="9512935" y="8883650"/>
          <a:ext cx="57150" cy="61595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40"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41"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42"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43"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44"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45"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251460</xdr:rowOff>
    </xdr:to>
    <xdr:sp>
      <xdr:nvSpPr>
        <xdr:cNvPr id="1046" name="Text Box 9540"/>
        <xdr:cNvSpPr txBox="1">
          <a:spLocks noChangeArrowheads="1"/>
        </xdr:cNvSpPr>
      </xdr:nvSpPr>
      <xdr:spPr>
        <a:xfrm>
          <a:off x="9512935" y="8883650"/>
          <a:ext cx="76200" cy="651510"/>
        </a:xfrm>
        <a:prstGeom prst="rect">
          <a:avLst/>
        </a:prstGeom>
        <a:noFill/>
        <a:ln w="9525">
          <a:noFill/>
          <a:miter lim="800000"/>
        </a:ln>
      </xdr:spPr>
    </xdr:sp>
    <xdr:clientData/>
  </xdr:twoCellAnchor>
  <xdr:twoCellAnchor editAs="oneCell">
    <xdr:from>
      <xdr:col>9</xdr:col>
      <xdr:colOff>0</xdr:colOff>
      <xdr:row>15</xdr:row>
      <xdr:rowOff>0</xdr:rowOff>
    </xdr:from>
    <xdr:to>
      <xdr:col>9</xdr:col>
      <xdr:colOff>57150</xdr:colOff>
      <xdr:row>15</xdr:row>
      <xdr:rowOff>518160</xdr:rowOff>
    </xdr:to>
    <xdr:sp>
      <xdr:nvSpPr>
        <xdr:cNvPr id="1047" name="Text Box 9540"/>
        <xdr:cNvSpPr txBox="1">
          <a:spLocks noChangeArrowheads="1"/>
        </xdr:cNvSpPr>
      </xdr:nvSpPr>
      <xdr:spPr>
        <a:xfrm>
          <a:off x="9512935" y="11188700"/>
          <a:ext cx="57150" cy="518160"/>
        </a:xfrm>
        <a:prstGeom prst="rect">
          <a:avLst/>
        </a:prstGeom>
        <a:noFill/>
        <a:ln w="9525">
          <a:noFill/>
          <a:miter lim="800000"/>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1048" name="Text Box 9540"/>
        <xdr:cNvSpPr txBox="1"/>
      </xdr:nvSpPr>
      <xdr:spPr>
        <a:xfrm>
          <a:off x="9512935" y="9864725"/>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1049" name="Text Box 9540"/>
        <xdr:cNvSpPr txBox="1"/>
      </xdr:nvSpPr>
      <xdr:spPr>
        <a:xfrm>
          <a:off x="9512935" y="9864725"/>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1050" name="Text Box 9540"/>
        <xdr:cNvSpPr txBox="1"/>
      </xdr:nvSpPr>
      <xdr:spPr>
        <a:xfrm>
          <a:off x="9512935" y="9864725"/>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1051" name="Text Box 9540"/>
        <xdr:cNvSpPr txBox="1"/>
      </xdr:nvSpPr>
      <xdr:spPr>
        <a:xfrm>
          <a:off x="9512935" y="9864725"/>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60960</xdr:colOff>
      <xdr:row>14</xdr:row>
      <xdr:rowOff>642620</xdr:rowOff>
    </xdr:to>
    <xdr:sp>
      <xdr:nvSpPr>
        <xdr:cNvPr id="1052" name="Text Box 9540"/>
        <xdr:cNvSpPr txBox="1"/>
      </xdr:nvSpPr>
      <xdr:spPr>
        <a:xfrm>
          <a:off x="9512935" y="986472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14</xdr:row>
      <xdr:rowOff>0</xdr:rowOff>
    </xdr:from>
    <xdr:to>
      <xdr:col>9</xdr:col>
      <xdr:colOff>60960</xdr:colOff>
      <xdr:row>14</xdr:row>
      <xdr:rowOff>642620</xdr:rowOff>
    </xdr:to>
    <xdr:sp>
      <xdr:nvSpPr>
        <xdr:cNvPr id="1053" name="Text Box 9540"/>
        <xdr:cNvSpPr txBox="1"/>
      </xdr:nvSpPr>
      <xdr:spPr>
        <a:xfrm>
          <a:off x="9512935" y="986472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14</xdr:row>
      <xdr:rowOff>0</xdr:rowOff>
    </xdr:from>
    <xdr:to>
      <xdr:col>9</xdr:col>
      <xdr:colOff>79375</xdr:colOff>
      <xdr:row>14</xdr:row>
      <xdr:rowOff>730250</xdr:rowOff>
    </xdr:to>
    <xdr:sp>
      <xdr:nvSpPr>
        <xdr:cNvPr id="1054" name="Text Box 9540"/>
        <xdr:cNvSpPr txBox="1"/>
      </xdr:nvSpPr>
      <xdr:spPr>
        <a:xfrm>
          <a:off x="9512935" y="9864725"/>
          <a:ext cx="79375" cy="7302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730250</xdr:rowOff>
    </xdr:to>
    <xdr:sp>
      <xdr:nvSpPr>
        <xdr:cNvPr id="1055" name="Text Box 9540"/>
        <xdr:cNvSpPr txBox="1"/>
      </xdr:nvSpPr>
      <xdr:spPr>
        <a:xfrm>
          <a:off x="9512935" y="9864725"/>
          <a:ext cx="79375" cy="7302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1056" name="Text Box 9540"/>
        <xdr:cNvSpPr txBox="1"/>
      </xdr:nvSpPr>
      <xdr:spPr>
        <a:xfrm>
          <a:off x="9512935" y="9864725"/>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1057" name="Text Box 9540"/>
        <xdr:cNvSpPr txBox="1"/>
      </xdr:nvSpPr>
      <xdr:spPr>
        <a:xfrm>
          <a:off x="9512935" y="9864725"/>
          <a:ext cx="79375" cy="67945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1058"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1059"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1060"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1061"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60960</xdr:colOff>
      <xdr:row>14</xdr:row>
      <xdr:rowOff>73025</xdr:rowOff>
    </xdr:to>
    <xdr:sp>
      <xdr:nvSpPr>
        <xdr:cNvPr id="1062" name="Text Box 9540"/>
        <xdr:cNvSpPr txBox="1"/>
      </xdr:nvSpPr>
      <xdr:spPr>
        <a:xfrm>
          <a:off x="9512935" y="9283700"/>
          <a:ext cx="60960" cy="6540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13</xdr:row>
      <xdr:rowOff>0</xdr:rowOff>
    </xdr:from>
    <xdr:to>
      <xdr:col>9</xdr:col>
      <xdr:colOff>60960</xdr:colOff>
      <xdr:row>14</xdr:row>
      <xdr:rowOff>73025</xdr:rowOff>
    </xdr:to>
    <xdr:sp>
      <xdr:nvSpPr>
        <xdr:cNvPr id="1063" name="Text Box 9540"/>
        <xdr:cNvSpPr txBox="1"/>
      </xdr:nvSpPr>
      <xdr:spPr>
        <a:xfrm>
          <a:off x="9512935" y="9283700"/>
          <a:ext cx="60960" cy="6540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13</xdr:row>
      <xdr:rowOff>0</xdr:rowOff>
    </xdr:from>
    <xdr:to>
      <xdr:col>9</xdr:col>
      <xdr:colOff>79375</xdr:colOff>
      <xdr:row>14</xdr:row>
      <xdr:rowOff>160655</xdr:rowOff>
    </xdr:to>
    <xdr:sp>
      <xdr:nvSpPr>
        <xdr:cNvPr id="1064" name="Text Box 9540"/>
        <xdr:cNvSpPr txBox="1"/>
      </xdr:nvSpPr>
      <xdr:spPr>
        <a:xfrm>
          <a:off x="9512935" y="9283700"/>
          <a:ext cx="79375" cy="7416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160655</xdr:rowOff>
    </xdr:to>
    <xdr:sp>
      <xdr:nvSpPr>
        <xdr:cNvPr id="1065" name="Text Box 9540"/>
        <xdr:cNvSpPr txBox="1"/>
      </xdr:nvSpPr>
      <xdr:spPr>
        <a:xfrm>
          <a:off x="9512935" y="9283700"/>
          <a:ext cx="79375" cy="7416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1066"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1067" name="Text Box 9540"/>
        <xdr:cNvSpPr txBox="1"/>
      </xdr:nvSpPr>
      <xdr:spPr>
        <a:xfrm>
          <a:off x="9512935" y="9283700"/>
          <a:ext cx="79375" cy="6908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1068"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069"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070"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071"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1072"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073"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1074"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1075"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076"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077"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078"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1079"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080"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1081"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1082"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189865</xdr:rowOff>
    </xdr:to>
    <xdr:sp>
      <xdr:nvSpPr>
        <xdr:cNvPr id="1083" name="Text Box 9540"/>
        <xdr:cNvSpPr txBox="1"/>
      </xdr:nvSpPr>
      <xdr:spPr>
        <a:xfrm>
          <a:off x="9512935" y="12830175"/>
          <a:ext cx="79375" cy="91376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1084" name="Text Box 9540"/>
        <xdr:cNvSpPr txBox="1"/>
      </xdr:nvSpPr>
      <xdr:spPr>
        <a:xfrm>
          <a:off x="9512935" y="1283017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1085"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1086"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189865</xdr:rowOff>
    </xdr:to>
    <xdr:sp>
      <xdr:nvSpPr>
        <xdr:cNvPr id="1087" name="Text Box 9540"/>
        <xdr:cNvSpPr txBox="1"/>
      </xdr:nvSpPr>
      <xdr:spPr>
        <a:xfrm>
          <a:off x="9512935" y="12830175"/>
          <a:ext cx="79375" cy="91376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1088" name="Text Box 9540"/>
        <xdr:cNvSpPr txBox="1"/>
      </xdr:nvSpPr>
      <xdr:spPr>
        <a:xfrm>
          <a:off x="9512935" y="1283017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89"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0"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1"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2"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3"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4"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5"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6"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7"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8"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099"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100"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101"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1102" name="Text Box 9540"/>
        <xdr:cNvSpPr txBox="1">
          <a:spLocks noChangeArrowheads="1"/>
        </xdr:cNvSpPr>
      </xdr:nvSpPr>
      <xdr:spPr>
        <a:xfrm>
          <a:off x="9512935" y="1283017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1103" name="Text Box 9540"/>
        <xdr:cNvSpPr txBox="1">
          <a:spLocks noChangeArrowheads="1"/>
        </xdr:cNvSpPr>
      </xdr:nvSpPr>
      <xdr:spPr>
        <a:xfrm>
          <a:off x="9512935" y="1283017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104"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105"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106"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107"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108"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109"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110"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1111"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112"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113"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114" name="Text Box 9540"/>
        <xdr:cNvSpPr txBox="1"/>
      </xdr:nvSpPr>
      <xdr:spPr>
        <a:xfrm>
          <a:off x="9512935" y="12830175"/>
          <a:ext cx="79375" cy="668655"/>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1115" name="Text Box 9540"/>
        <xdr:cNvSpPr txBox="1"/>
      </xdr:nvSpPr>
      <xdr:spPr>
        <a:xfrm>
          <a:off x="7543165" y="14354175"/>
          <a:ext cx="79375" cy="711835"/>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1116" name="Text Box 9540"/>
        <xdr:cNvSpPr txBox="1"/>
      </xdr:nvSpPr>
      <xdr:spPr>
        <a:xfrm>
          <a:off x="7543165" y="14354175"/>
          <a:ext cx="79375" cy="711835"/>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1117" name="Text Box 9540"/>
        <xdr:cNvSpPr txBox="1"/>
      </xdr:nvSpPr>
      <xdr:spPr>
        <a:xfrm>
          <a:off x="7543165" y="14354175"/>
          <a:ext cx="79375" cy="711835"/>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1118" name="Text Box 9540"/>
        <xdr:cNvSpPr txBox="1"/>
      </xdr:nvSpPr>
      <xdr:spPr>
        <a:xfrm>
          <a:off x="7543165" y="14354175"/>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19" name="Text Box 9540"/>
        <xdr:cNvSpPr txBox="1"/>
      </xdr:nvSpPr>
      <xdr:spPr>
        <a:xfrm>
          <a:off x="1664970" y="14354175"/>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20" name="Text Box 9540"/>
        <xdr:cNvSpPr txBox="1"/>
      </xdr:nvSpPr>
      <xdr:spPr>
        <a:xfrm>
          <a:off x="1664970" y="14354175"/>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21" name="Text Box 9540"/>
        <xdr:cNvSpPr txBox="1"/>
      </xdr:nvSpPr>
      <xdr:spPr>
        <a:xfrm>
          <a:off x="1664970" y="14354175"/>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22" name="Text Box 9540"/>
        <xdr:cNvSpPr txBox="1"/>
      </xdr:nvSpPr>
      <xdr:spPr>
        <a:xfrm>
          <a:off x="1664970" y="14354175"/>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23" name="Text Box 9540"/>
        <xdr:cNvSpPr txBox="1"/>
      </xdr:nvSpPr>
      <xdr:spPr>
        <a:xfrm>
          <a:off x="1664970" y="14354175"/>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24" name="Text Box 9540"/>
        <xdr:cNvSpPr txBox="1"/>
      </xdr:nvSpPr>
      <xdr:spPr>
        <a:xfrm>
          <a:off x="1664970" y="14354175"/>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25" name="Text Box 9540"/>
        <xdr:cNvSpPr txBox="1"/>
      </xdr:nvSpPr>
      <xdr:spPr>
        <a:xfrm>
          <a:off x="1664970" y="14354175"/>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26" name="Text Box 9540"/>
        <xdr:cNvSpPr txBox="1"/>
      </xdr:nvSpPr>
      <xdr:spPr>
        <a:xfrm>
          <a:off x="1664970"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27"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28"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29"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30"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31"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32"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33"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34"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35"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36"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37"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38"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39"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40"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41"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42"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43"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44"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45"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46"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47"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48"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49"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50"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51"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52"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53"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54"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55"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56"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57"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58"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59"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60"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61"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62"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63"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64"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65"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66" name="Text Box 9540"/>
        <xdr:cNvSpPr txBox="1"/>
      </xdr:nvSpPr>
      <xdr:spPr>
        <a:xfrm>
          <a:off x="9512935" y="14354175"/>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67"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68" name="Text Box 9540"/>
        <xdr:cNvSpPr txBox="1"/>
      </xdr:nvSpPr>
      <xdr:spPr>
        <a:xfrm>
          <a:off x="9512935" y="14354175"/>
          <a:ext cx="79375" cy="66802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711835</xdr:rowOff>
    </xdr:to>
    <xdr:sp>
      <xdr:nvSpPr>
        <xdr:cNvPr id="1169" name="Text Box 9540"/>
        <xdr:cNvSpPr txBox="1"/>
      </xdr:nvSpPr>
      <xdr:spPr>
        <a:xfrm>
          <a:off x="9512935" y="15982950"/>
          <a:ext cx="79375" cy="711835"/>
        </a:xfrm>
        <a:prstGeom prst="rect">
          <a:avLst/>
        </a:prstGeom>
        <a:noFill/>
        <a:ln w="9525">
          <a:noFill/>
        </a:ln>
      </xdr:spPr>
    </xdr:sp>
    <xdr:clientData/>
  </xdr:twoCellAnchor>
  <xdr:twoCellAnchor editAs="oneCell">
    <xdr:from>
      <xdr:col>9</xdr:col>
      <xdr:colOff>0</xdr:colOff>
      <xdr:row>16</xdr:row>
      <xdr:rowOff>0</xdr:rowOff>
    </xdr:from>
    <xdr:to>
      <xdr:col>9</xdr:col>
      <xdr:colOff>79375</xdr:colOff>
      <xdr:row>16</xdr:row>
      <xdr:rowOff>728345</xdr:rowOff>
    </xdr:to>
    <xdr:sp>
      <xdr:nvSpPr>
        <xdr:cNvPr id="1170" name="Text Box 9540"/>
        <xdr:cNvSpPr txBox="1"/>
      </xdr:nvSpPr>
      <xdr:spPr>
        <a:xfrm>
          <a:off x="9512935" y="11750675"/>
          <a:ext cx="79375" cy="728345"/>
        </a:xfrm>
        <a:prstGeom prst="rect">
          <a:avLst/>
        </a:prstGeom>
        <a:noFill/>
        <a:ln w="9525">
          <a:noFill/>
        </a:ln>
      </xdr:spPr>
    </xdr:sp>
    <xdr:clientData/>
  </xdr:twoCellAnchor>
  <xdr:twoCellAnchor editAs="oneCell">
    <xdr:from>
      <xdr:col>9</xdr:col>
      <xdr:colOff>0</xdr:colOff>
      <xdr:row>16</xdr:row>
      <xdr:rowOff>0</xdr:rowOff>
    </xdr:from>
    <xdr:to>
      <xdr:col>9</xdr:col>
      <xdr:colOff>79375</xdr:colOff>
      <xdr:row>16</xdr:row>
      <xdr:rowOff>728345</xdr:rowOff>
    </xdr:to>
    <xdr:sp>
      <xdr:nvSpPr>
        <xdr:cNvPr id="1171" name="Text Box 9540"/>
        <xdr:cNvSpPr txBox="1"/>
      </xdr:nvSpPr>
      <xdr:spPr>
        <a:xfrm>
          <a:off x="9512935" y="11750675"/>
          <a:ext cx="79375" cy="728345"/>
        </a:xfrm>
        <a:prstGeom prst="rect">
          <a:avLst/>
        </a:prstGeom>
        <a:noFill/>
        <a:ln w="9525">
          <a:noFill/>
        </a:ln>
      </xdr:spPr>
    </xdr:sp>
    <xdr:clientData/>
  </xdr:twoCellAnchor>
  <xdr:twoCellAnchor editAs="oneCell">
    <xdr:from>
      <xdr:col>9</xdr:col>
      <xdr:colOff>0</xdr:colOff>
      <xdr:row>16</xdr:row>
      <xdr:rowOff>0</xdr:rowOff>
    </xdr:from>
    <xdr:to>
      <xdr:col>9</xdr:col>
      <xdr:colOff>79375</xdr:colOff>
      <xdr:row>16</xdr:row>
      <xdr:rowOff>728345</xdr:rowOff>
    </xdr:to>
    <xdr:sp>
      <xdr:nvSpPr>
        <xdr:cNvPr id="1172" name="Text Box 9540"/>
        <xdr:cNvSpPr txBox="1"/>
      </xdr:nvSpPr>
      <xdr:spPr>
        <a:xfrm>
          <a:off x="9512935" y="11750675"/>
          <a:ext cx="79375" cy="728345"/>
        </a:xfrm>
        <a:prstGeom prst="rect">
          <a:avLst/>
        </a:prstGeom>
        <a:noFill/>
        <a:ln w="9525">
          <a:noFill/>
        </a:ln>
      </xdr:spPr>
    </xdr:sp>
    <xdr:clientData/>
  </xdr:twoCellAnchor>
  <xdr:twoCellAnchor editAs="oneCell">
    <xdr:from>
      <xdr:col>9</xdr:col>
      <xdr:colOff>0</xdr:colOff>
      <xdr:row>16</xdr:row>
      <xdr:rowOff>0</xdr:rowOff>
    </xdr:from>
    <xdr:to>
      <xdr:col>9</xdr:col>
      <xdr:colOff>79375</xdr:colOff>
      <xdr:row>16</xdr:row>
      <xdr:rowOff>677545</xdr:rowOff>
    </xdr:to>
    <xdr:sp>
      <xdr:nvSpPr>
        <xdr:cNvPr id="1173" name="Text Box 9540"/>
        <xdr:cNvSpPr txBox="1"/>
      </xdr:nvSpPr>
      <xdr:spPr>
        <a:xfrm>
          <a:off x="9512935" y="11750675"/>
          <a:ext cx="79375" cy="677545"/>
        </a:xfrm>
        <a:prstGeom prst="rect">
          <a:avLst/>
        </a:prstGeom>
        <a:noFill/>
        <a:ln w="9525">
          <a:noFill/>
        </a:ln>
      </xdr:spPr>
    </xdr:sp>
    <xdr:clientData/>
  </xdr:twoCellAnchor>
  <xdr:twoCellAnchor editAs="oneCell">
    <xdr:from>
      <xdr:col>9</xdr:col>
      <xdr:colOff>0</xdr:colOff>
      <xdr:row>16</xdr:row>
      <xdr:rowOff>0</xdr:rowOff>
    </xdr:from>
    <xdr:to>
      <xdr:col>9</xdr:col>
      <xdr:colOff>79375</xdr:colOff>
      <xdr:row>16</xdr:row>
      <xdr:rowOff>677545</xdr:rowOff>
    </xdr:to>
    <xdr:sp>
      <xdr:nvSpPr>
        <xdr:cNvPr id="1174" name="Text Box 9540"/>
        <xdr:cNvSpPr txBox="1"/>
      </xdr:nvSpPr>
      <xdr:spPr>
        <a:xfrm>
          <a:off x="9512935" y="11750675"/>
          <a:ext cx="79375" cy="67754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755650</xdr:rowOff>
    </xdr:to>
    <xdr:sp>
      <xdr:nvSpPr>
        <xdr:cNvPr id="1175" name="Text Box 9540"/>
        <xdr:cNvSpPr txBox="1"/>
      </xdr:nvSpPr>
      <xdr:spPr>
        <a:xfrm>
          <a:off x="9512935" y="18637250"/>
          <a:ext cx="79375" cy="75565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76"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77"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78"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79"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80"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81"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82"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83"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755650</xdr:rowOff>
    </xdr:to>
    <xdr:sp>
      <xdr:nvSpPr>
        <xdr:cNvPr id="1184" name="Text Box 9540"/>
        <xdr:cNvSpPr txBox="1"/>
      </xdr:nvSpPr>
      <xdr:spPr>
        <a:xfrm>
          <a:off x="9512935" y="18637250"/>
          <a:ext cx="79375" cy="75565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85"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86"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87"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88"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89"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90"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91"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192"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193"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194"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195"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196"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197"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198"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199"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200"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201"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202"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203"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204"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205"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206"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207"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208"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696595</xdr:rowOff>
    </xdr:to>
    <xdr:sp>
      <xdr:nvSpPr>
        <xdr:cNvPr id="1209" name="Text Box 9540"/>
        <xdr:cNvSpPr txBox="1"/>
      </xdr:nvSpPr>
      <xdr:spPr>
        <a:xfrm>
          <a:off x="9512935" y="28387675"/>
          <a:ext cx="79375" cy="69659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696595</xdr:rowOff>
    </xdr:to>
    <xdr:sp>
      <xdr:nvSpPr>
        <xdr:cNvPr id="1210" name="Text Box 9540"/>
        <xdr:cNvSpPr txBox="1"/>
      </xdr:nvSpPr>
      <xdr:spPr>
        <a:xfrm>
          <a:off x="9512935" y="28387675"/>
          <a:ext cx="79375" cy="69659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652780</xdr:rowOff>
    </xdr:to>
    <xdr:sp>
      <xdr:nvSpPr>
        <xdr:cNvPr id="1211" name="Text Box 9540"/>
        <xdr:cNvSpPr txBox="1"/>
      </xdr:nvSpPr>
      <xdr:spPr>
        <a:xfrm>
          <a:off x="9512935" y="28387675"/>
          <a:ext cx="79375" cy="65278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652780</xdr:rowOff>
    </xdr:to>
    <xdr:sp>
      <xdr:nvSpPr>
        <xdr:cNvPr id="1212" name="Text Box 9540"/>
        <xdr:cNvSpPr txBox="1"/>
      </xdr:nvSpPr>
      <xdr:spPr>
        <a:xfrm>
          <a:off x="9512935" y="28387675"/>
          <a:ext cx="79375" cy="65278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652780</xdr:rowOff>
    </xdr:to>
    <xdr:sp>
      <xdr:nvSpPr>
        <xdr:cNvPr id="1213" name="Text Box 9540"/>
        <xdr:cNvSpPr txBox="1"/>
      </xdr:nvSpPr>
      <xdr:spPr>
        <a:xfrm>
          <a:off x="9512935" y="28387675"/>
          <a:ext cx="79375" cy="65278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668020</xdr:rowOff>
    </xdr:to>
    <xdr:sp>
      <xdr:nvSpPr>
        <xdr:cNvPr id="1214" name="Text Box 9540"/>
        <xdr:cNvSpPr txBox="1"/>
      </xdr:nvSpPr>
      <xdr:spPr>
        <a:xfrm>
          <a:off x="9512935" y="28387675"/>
          <a:ext cx="79375" cy="6680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696595</xdr:rowOff>
    </xdr:to>
    <xdr:sp>
      <xdr:nvSpPr>
        <xdr:cNvPr id="1215" name="Text Box 9540"/>
        <xdr:cNvSpPr txBox="1"/>
      </xdr:nvSpPr>
      <xdr:spPr>
        <a:xfrm>
          <a:off x="9512935" y="28387675"/>
          <a:ext cx="79375" cy="69659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727710</xdr:rowOff>
    </xdr:to>
    <xdr:sp>
      <xdr:nvSpPr>
        <xdr:cNvPr id="1216" name="Text Box 9540"/>
        <xdr:cNvSpPr txBox="1"/>
      </xdr:nvSpPr>
      <xdr:spPr>
        <a:xfrm>
          <a:off x="9512935" y="28387675"/>
          <a:ext cx="79375" cy="72771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727710</xdr:rowOff>
    </xdr:to>
    <xdr:sp>
      <xdr:nvSpPr>
        <xdr:cNvPr id="1217" name="Text Box 9540"/>
        <xdr:cNvSpPr txBox="1"/>
      </xdr:nvSpPr>
      <xdr:spPr>
        <a:xfrm>
          <a:off x="9512935" y="28387675"/>
          <a:ext cx="79375" cy="72771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652780</xdr:rowOff>
    </xdr:to>
    <xdr:sp>
      <xdr:nvSpPr>
        <xdr:cNvPr id="1218" name="Text Box 9540"/>
        <xdr:cNvSpPr txBox="1"/>
      </xdr:nvSpPr>
      <xdr:spPr>
        <a:xfrm>
          <a:off x="9512935" y="28387675"/>
          <a:ext cx="79375" cy="65278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680720</xdr:rowOff>
    </xdr:to>
    <xdr:sp>
      <xdr:nvSpPr>
        <xdr:cNvPr id="1219" name="Text Box 9540"/>
        <xdr:cNvSpPr txBox="1"/>
      </xdr:nvSpPr>
      <xdr:spPr>
        <a:xfrm>
          <a:off x="9512935" y="28387675"/>
          <a:ext cx="79375" cy="6807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680720</xdr:rowOff>
    </xdr:to>
    <xdr:sp>
      <xdr:nvSpPr>
        <xdr:cNvPr id="1220" name="Text Box 9540"/>
        <xdr:cNvSpPr txBox="1"/>
      </xdr:nvSpPr>
      <xdr:spPr>
        <a:xfrm>
          <a:off x="9512935" y="28387675"/>
          <a:ext cx="79375" cy="6807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727710</xdr:rowOff>
    </xdr:to>
    <xdr:sp>
      <xdr:nvSpPr>
        <xdr:cNvPr id="1221" name="Text Box 9540"/>
        <xdr:cNvSpPr txBox="1"/>
      </xdr:nvSpPr>
      <xdr:spPr>
        <a:xfrm>
          <a:off x="9512935" y="28387675"/>
          <a:ext cx="79375" cy="72771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727710</xdr:rowOff>
    </xdr:to>
    <xdr:sp>
      <xdr:nvSpPr>
        <xdr:cNvPr id="1222" name="Text Box 9540"/>
        <xdr:cNvSpPr txBox="1"/>
      </xdr:nvSpPr>
      <xdr:spPr>
        <a:xfrm>
          <a:off x="9512935" y="28387675"/>
          <a:ext cx="79375" cy="72771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727710</xdr:rowOff>
    </xdr:to>
    <xdr:sp>
      <xdr:nvSpPr>
        <xdr:cNvPr id="1223" name="Text Box 9540"/>
        <xdr:cNvSpPr txBox="1"/>
      </xdr:nvSpPr>
      <xdr:spPr>
        <a:xfrm>
          <a:off x="9512935" y="28387675"/>
          <a:ext cx="79375" cy="72771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680720</xdr:rowOff>
    </xdr:to>
    <xdr:sp>
      <xdr:nvSpPr>
        <xdr:cNvPr id="1224" name="Text Box 9540"/>
        <xdr:cNvSpPr txBox="1"/>
      </xdr:nvSpPr>
      <xdr:spPr>
        <a:xfrm>
          <a:off x="9512935" y="28387675"/>
          <a:ext cx="79375" cy="6807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680720</xdr:rowOff>
    </xdr:to>
    <xdr:sp>
      <xdr:nvSpPr>
        <xdr:cNvPr id="1225" name="Text Box 9540"/>
        <xdr:cNvSpPr txBox="1"/>
      </xdr:nvSpPr>
      <xdr:spPr>
        <a:xfrm>
          <a:off x="9512935" y="28387675"/>
          <a:ext cx="79375" cy="6807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680720</xdr:rowOff>
    </xdr:to>
    <xdr:sp>
      <xdr:nvSpPr>
        <xdr:cNvPr id="1226" name="Text Box 9540"/>
        <xdr:cNvSpPr txBox="1"/>
      </xdr:nvSpPr>
      <xdr:spPr>
        <a:xfrm>
          <a:off x="9512935" y="28387675"/>
          <a:ext cx="79375" cy="6807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668020</xdr:rowOff>
    </xdr:to>
    <xdr:sp>
      <xdr:nvSpPr>
        <xdr:cNvPr id="1227" name="Text Box 9540"/>
        <xdr:cNvSpPr txBox="1"/>
      </xdr:nvSpPr>
      <xdr:spPr>
        <a:xfrm>
          <a:off x="9512935" y="28387675"/>
          <a:ext cx="79375" cy="6680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668020</xdr:rowOff>
    </xdr:to>
    <xdr:sp>
      <xdr:nvSpPr>
        <xdr:cNvPr id="1228" name="Text Box 9540"/>
        <xdr:cNvSpPr txBox="1"/>
      </xdr:nvSpPr>
      <xdr:spPr>
        <a:xfrm>
          <a:off x="9512935" y="28387675"/>
          <a:ext cx="79375" cy="6680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668020</xdr:rowOff>
    </xdr:to>
    <xdr:sp>
      <xdr:nvSpPr>
        <xdr:cNvPr id="1229" name="Text Box 9540"/>
        <xdr:cNvSpPr txBox="1"/>
      </xdr:nvSpPr>
      <xdr:spPr>
        <a:xfrm>
          <a:off x="9512935" y="28387675"/>
          <a:ext cx="79375" cy="668020"/>
        </a:xfrm>
        <a:prstGeom prst="rect">
          <a:avLst/>
        </a:prstGeom>
        <a:noFill/>
        <a:ln w="9525">
          <a:noFill/>
        </a:ln>
      </xdr:spPr>
    </xdr:sp>
    <xdr:clientData/>
  </xdr:twoCellAnchor>
  <xdr:twoCellAnchor editAs="oneCell">
    <xdr:from>
      <xdr:col>9</xdr:col>
      <xdr:colOff>0</xdr:colOff>
      <xdr:row>29</xdr:row>
      <xdr:rowOff>0</xdr:rowOff>
    </xdr:from>
    <xdr:to>
      <xdr:col>9</xdr:col>
      <xdr:colOff>60960</xdr:colOff>
      <xdr:row>29</xdr:row>
      <xdr:rowOff>631190</xdr:rowOff>
    </xdr:to>
    <xdr:sp>
      <xdr:nvSpPr>
        <xdr:cNvPr id="1230" name="Text Box 9540"/>
        <xdr:cNvSpPr txBox="1"/>
      </xdr:nvSpPr>
      <xdr:spPr>
        <a:xfrm>
          <a:off x="9512935" y="283876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29</xdr:row>
      <xdr:rowOff>0</xdr:rowOff>
    </xdr:from>
    <xdr:to>
      <xdr:col>9</xdr:col>
      <xdr:colOff>60960</xdr:colOff>
      <xdr:row>29</xdr:row>
      <xdr:rowOff>631190</xdr:rowOff>
    </xdr:to>
    <xdr:sp>
      <xdr:nvSpPr>
        <xdr:cNvPr id="1231" name="Text Box 9540"/>
        <xdr:cNvSpPr txBox="1"/>
      </xdr:nvSpPr>
      <xdr:spPr>
        <a:xfrm>
          <a:off x="9512935" y="283876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29</xdr:row>
      <xdr:rowOff>0</xdr:rowOff>
    </xdr:from>
    <xdr:to>
      <xdr:col>9</xdr:col>
      <xdr:colOff>79375</xdr:colOff>
      <xdr:row>29</xdr:row>
      <xdr:rowOff>718820</xdr:rowOff>
    </xdr:to>
    <xdr:sp>
      <xdr:nvSpPr>
        <xdr:cNvPr id="1232" name="Text Box 9540"/>
        <xdr:cNvSpPr txBox="1"/>
      </xdr:nvSpPr>
      <xdr:spPr>
        <a:xfrm>
          <a:off x="9512935" y="28387675"/>
          <a:ext cx="79375" cy="7188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718820</xdr:rowOff>
    </xdr:to>
    <xdr:sp>
      <xdr:nvSpPr>
        <xdr:cNvPr id="1233" name="Text Box 9540"/>
        <xdr:cNvSpPr txBox="1"/>
      </xdr:nvSpPr>
      <xdr:spPr>
        <a:xfrm>
          <a:off x="9512935" y="28387675"/>
          <a:ext cx="79375" cy="7188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668020</xdr:rowOff>
    </xdr:to>
    <xdr:sp>
      <xdr:nvSpPr>
        <xdr:cNvPr id="1234" name="Text Box 9540"/>
        <xdr:cNvSpPr txBox="1"/>
      </xdr:nvSpPr>
      <xdr:spPr>
        <a:xfrm>
          <a:off x="9512935" y="28387675"/>
          <a:ext cx="79375" cy="6680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668020</xdr:rowOff>
    </xdr:to>
    <xdr:sp>
      <xdr:nvSpPr>
        <xdr:cNvPr id="1235" name="Text Box 9540"/>
        <xdr:cNvSpPr txBox="1"/>
      </xdr:nvSpPr>
      <xdr:spPr>
        <a:xfrm>
          <a:off x="9512935" y="28387675"/>
          <a:ext cx="79375" cy="66802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730885</xdr:rowOff>
    </xdr:to>
    <xdr:sp>
      <xdr:nvSpPr>
        <xdr:cNvPr id="1236" name="Text Box 9540"/>
        <xdr:cNvSpPr txBox="1"/>
      </xdr:nvSpPr>
      <xdr:spPr>
        <a:xfrm>
          <a:off x="9512935" y="28387675"/>
          <a:ext cx="79375" cy="73088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730885</xdr:rowOff>
    </xdr:to>
    <xdr:sp>
      <xdr:nvSpPr>
        <xdr:cNvPr id="1237" name="Text Box 9540"/>
        <xdr:cNvSpPr txBox="1"/>
      </xdr:nvSpPr>
      <xdr:spPr>
        <a:xfrm>
          <a:off x="9512935" y="28387675"/>
          <a:ext cx="79375" cy="73088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1905</xdr:rowOff>
    </xdr:to>
    <xdr:sp>
      <xdr:nvSpPr>
        <xdr:cNvPr id="1238" name="Text Box 9540"/>
        <xdr:cNvSpPr txBox="1"/>
      </xdr:nvSpPr>
      <xdr:spPr>
        <a:xfrm>
          <a:off x="9512935" y="28387675"/>
          <a:ext cx="79375" cy="73850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39"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40"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41"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42"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43"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44"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45"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46"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690880</xdr:rowOff>
    </xdr:to>
    <xdr:sp>
      <xdr:nvSpPr>
        <xdr:cNvPr id="1247" name="Text Box 9540"/>
        <xdr:cNvSpPr txBox="1"/>
      </xdr:nvSpPr>
      <xdr:spPr>
        <a:xfrm>
          <a:off x="9512935" y="28387675"/>
          <a:ext cx="79375" cy="69088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730885</xdr:rowOff>
    </xdr:to>
    <xdr:sp>
      <xdr:nvSpPr>
        <xdr:cNvPr id="1248" name="Text Box 9540"/>
        <xdr:cNvSpPr txBox="1"/>
      </xdr:nvSpPr>
      <xdr:spPr>
        <a:xfrm>
          <a:off x="9512935" y="28387675"/>
          <a:ext cx="79375" cy="73088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730885</xdr:rowOff>
    </xdr:to>
    <xdr:sp>
      <xdr:nvSpPr>
        <xdr:cNvPr id="1249" name="Text Box 9540"/>
        <xdr:cNvSpPr txBox="1"/>
      </xdr:nvSpPr>
      <xdr:spPr>
        <a:xfrm>
          <a:off x="9512935" y="28387675"/>
          <a:ext cx="79375" cy="73088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1905</xdr:rowOff>
    </xdr:to>
    <xdr:sp>
      <xdr:nvSpPr>
        <xdr:cNvPr id="1250" name="Text Box 9540"/>
        <xdr:cNvSpPr txBox="1"/>
      </xdr:nvSpPr>
      <xdr:spPr>
        <a:xfrm>
          <a:off x="9512935" y="28387675"/>
          <a:ext cx="79375" cy="73850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51"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52"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53"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54"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55"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56"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57"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24765</xdr:rowOff>
    </xdr:to>
    <xdr:sp>
      <xdr:nvSpPr>
        <xdr:cNvPr id="1258" name="Text Box 9540"/>
        <xdr:cNvSpPr txBox="1"/>
      </xdr:nvSpPr>
      <xdr:spPr>
        <a:xfrm>
          <a:off x="9512935" y="28387675"/>
          <a:ext cx="79375" cy="761365"/>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690880</xdr:rowOff>
    </xdr:to>
    <xdr:sp>
      <xdr:nvSpPr>
        <xdr:cNvPr id="1259" name="Text Box 9540"/>
        <xdr:cNvSpPr txBox="1"/>
      </xdr:nvSpPr>
      <xdr:spPr>
        <a:xfrm>
          <a:off x="9512935" y="28387675"/>
          <a:ext cx="79375" cy="69088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727710</xdr:rowOff>
    </xdr:to>
    <xdr:sp>
      <xdr:nvSpPr>
        <xdr:cNvPr id="1260" name="Text Box 9540"/>
        <xdr:cNvSpPr txBox="1"/>
      </xdr:nvSpPr>
      <xdr:spPr>
        <a:xfrm>
          <a:off x="9512935" y="28387675"/>
          <a:ext cx="79375" cy="72771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727710</xdr:rowOff>
    </xdr:to>
    <xdr:sp>
      <xdr:nvSpPr>
        <xdr:cNvPr id="1261" name="Text Box 9540"/>
        <xdr:cNvSpPr txBox="1"/>
      </xdr:nvSpPr>
      <xdr:spPr>
        <a:xfrm>
          <a:off x="9512935" y="28387675"/>
          <a:ext cx="79375" cy="72771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29</xdr:row>
      <xdr:rowOff>727710</xdr:rowOff>
    </xdr:to>
    <xdr:sp>
      <xdr:nvSpPr>
        <xdr:cNvPr id="1262" name="Text Box 9540"/>
        <xdr:cNvSpPr txBox="1"/>
      </xdr:nvSpPr>
      <xdr:spPr>
        <a:xfrm>
          <a:off x="9512935" y="28387675"/>
          <a:ext cx="79375" cy="727710"/>
        </a:xfrm>
        <a:prstGeom prst="rect">
          <a:avLst/>
        </a:prstGeom>
        <a:noFill/>
        <a:ln w="9525">
          <a:noFill/>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63"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64"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65"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66"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67"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68"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69"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70"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71"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72"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73"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74"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75"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57150</xdr:colOff>
      <xdr:row>29</xdr:row>
      <xdr:rowOff>501650</xdr:rowOff>
    </xdr:to>
    <xdr:sp>
      <xdr:nvSpPr>
        <xdr:cNvPr id="1276" name="Text Box 9540"/>
        <xdr:cNvSpPr txBox="1">
          <a:spLocks noChangeArrowheads="1"/>
        </xdr:cNvSpPr>
      </xdr:nvSpPr>
      <xdr:spPr>
        <a:xfrm>
          <a:off x="9512935" y="28387675"/>
          <a:ext cx="57150" cy="501650"/>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57150</xdr:colOff>
      <xdr:row>29</xdr:row>
      <xdr:rowOff>614045</xdr:rowOff>
    </xdr:to>
    <xdr:sp>
      <xdr:nvSpPr>
        <xdr:cNvPr id="1277" name="Text Box 9540"/>
        <xdr:cNvSpPr txBox="1">
          <a:spLocks noChangeArrowheads="1"/>
        </xdr:cNvSpPr>
      </xdr:nvSpPr>
      <xdr:spPr>
        <a:xfrm>
          <a:off x="9512935" y="28387675"/>
          <a:ext cx="57150" cy="61404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57150</xdr:colOff>
      <xdr:row>29</xdr:row>
      <xdr:rowOff>614045</xdr:rowOff>
    </xdr:to>
    <xdr:sp>
      <xdr:nvSpPr>
        <xdr:cNvPr id="1278" name="Text Box 9540"/>
        <xdr:cNvSpPr txBox="1">
          <a:spLocks noChangeArrowheads="1"/>
        </xdr:cNvSpPr>
      </xdr:nvSpPr>
      <xdr:spPr>
        <a:xfrm>
          <a:off x="9512935" y="28387675"/>
          <a:ext cx="57150" cy="61404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79"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80"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81"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82"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83"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84"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76200</xdr:colOff>
      <xdr:row>29</xdr:row>
      <xdr:rowOff>649605</xdr:rowOff>
    </xdr:to>
    <xdr:sp>
      <xdr:nvSpPr>
        <xdr:cNvPr id="1285" name="Text Box 9540"/>
        <xdr:cNvSpPr txBox="1">
          <a:spLocks noChangeArrowheads="1"/>
        </xdr:cNvSpPr>
      </xdr:nvSpPr>
      <xdr:spPr>
        <a:xfrm>
          <a:off x="9512935" y="28387675"/>
          <a:ext cx="76200" cy="649605"/>
        </a:xfrm>
        <a:prstGeom prst="rect">
          <a:avLst/>
        </a:prstGeom>
        <a:noFill/>
        <a:ln w="9525">
          <a:noFill/>
          <a:miter lim="800000"/>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86"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87"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88"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89"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0"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1"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2"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3"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4"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5"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6"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7"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8"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299"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300"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29</xdr:row>
      <xdr:rowOff>0</xdr:rowOff>
    </xdr:from>
    <xdr:to>
      <xdr:col>9</xdr:col>
      <xdr:colOff>79375</xdr:colOff>
      <xdr:row>30</xdr:row>
      <xdr:rowOff>52070</xdr:rowOff>
    </xdr:to>
    <xdr:sp>
      <xdr:nvSpPr>
        <xdr:cNvPr id="1301" name="Text Box 9540"/>
        <xdr:cNvSpPr txBox="1"/>
      </xdr:nvSpPr>
      <xdr:spPr>
        <a:xfrm>
          <a:off x="9512935" y="283876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696595</xdr:rowOff>
    </xdr:to>
    <xdr:sp>
      <xdr:nvSpPr>
        <xdr:cNvPr id="1302" name="Text Box 9540"/>
        <xdr:cNvSpPr txBox="1"/>
      </xdr:nvSpPr>
      <xdr:spPr>
        <a:xfrm>
          <a:off x="9512935" y="29124275"/>
          <a:ext cx="79375" cy="69659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696595</xdr:rowOff>
    </xdr:to>
    <xdr:sp>
      <xdr:nvSpPr>
        <xdr:cNvPr id="1303" name="Text Box 9540"/>
        <xdr:cNvSpPr txBox="1"/>
      </xdr:nvSpPr>
      <xdr:spPr>
        <a:xfrm>
          <a:off x="9512935" y="29124275"/>
          <a:ext cx="79375" cy="69659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652780</xdr:rowOff>
    </xdr:to>
    <xdr:sp>
      <xdr:nvSpPr>
        <xdr:cNvPr id="1304" name="Text Box 9540"/>
        <xdr:cNvSpPr txBox="1"/>
      </xdr:nvSpPr>
      <xdr:spPr>
        <a:xfrm>
          <a:off x="9512935" y="29124275"/>
          <a:ext cx="79375" cy="65278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652780</xdr:rowOff>
    </xdr:to>
    <xdr:sp>
      <xdr:nvSpPr>
        <xdr:cNvPr id="1305" name="Text Box 9540"/>
        <xdr:cNvSpPr txBox="1"/>
      </xdr:nvSpPr>
      <xdr:spPr>
        <a:xfrm>
          <a:off x="9512935" y="29124275"/>
          <a:ext cx="79375" cy="65278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652780</xdr:rowOff>
    </xdr:to>
    <xdr:sp>
      <xdr:nvSpPr>
        <xdr:cNvPr id="1306" name="Text Box 9540"/>
        <xdr:cNvSpPr txBox="1"/>
      </xdr:nvSpPr>
      <xdr:spPr>
        <a:xfrm>
          <a:off x="9512935" y="29124275"/>
          <a:ext cx="79375" cy="65278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668020</xdr:rowOff>
    </xdr:to>
    <xdr:sp>
      <xdr:nvSpPr>
        <xdr:cNvPr id="1307" name="Text Box 9540"/>
        <xdr:cNvSpPr txBox="1"/>
      </xdr:nvSpPr>
      <xdr:spPr>
        <a:xfrm>
          <a:off x="9512935" y="29124275"/>
          <a:ext cx="79375" cy="6680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696595</xdr:rowOff>
    </xdr:to>
    <xdr:sp>
      <xdr:nvSpPr>
        <xdr:cNvPr id="1308" name="Text Box 9540"/>
        <xdr:cNvSpPr txBox="1"/>
      </xdr:nvSpPr>
      <xdr:spPr>
        <a:xfrm>
          <a:off x="9512935" y="29124275"/>
          <a:ext cx="79375" cy="69659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727710</xdr:rowOff>
    </xdr:to>
    <xdr:sp>
      <xdr:nvSpPr>
        <xdr:cNvPr id="1309" name="Text Box 9540"/>
        <xdr:cNvSpPr txBox="1"/>
      </xdr:nvSpPr>
      <xdr:spPr>
        <a:xfrm>
          <a:off x="9512935" y="29124275"/>
          <a:ext cx="79375" cy="72771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727710</xdr:rowOff>
    </xdr:to>
    <xdr:sp>
      <xdr:nvSpPr>
        <xdr:cNvPr id="1310" name="Text Box 9540"/>
        <xdr:cNvSpPr txBox="1"/>
      </xdr:nvSpPr>
      <xdr:spPr>
        <a:xfrm>
          <a:off x="9512935" y="29124275"/>
          <a:ext cx="79375" cy="72771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652780</xdr:rowOff>
    </xdr:to>
    <xdr:sp>
      <xdr:nvSpPr>
        <xdr:cNvPr id="1311" name="Text Box 9540"/>
        <xdr:cNvSpPr txBox="1"/>
      </xdr:nvSpPr>
      <xdr:spPr>
        <a:xfrm>
          <a:off x="9512935" y="29124275"/>
          <a:ext cx="79375" cy="65278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680720</xdr:rowOff>
    </xdr:to>
    <xdr:sp>
      <xdr:nvSpPr>
        <xdr:cNvPr id="1312" name="Text Box 9540"/>
        <xdr:cNvSpPr txBox="1"/>
      </xdr:nvSpPr>
      <xdr:spPr>
        <a:xfrm>
          <a:off x="9512935" y="29124275"/>
          <a:ext cx="79375" cy="6807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680720</xdr:rowOff>
    </xdr:to>
    <xdr:sp>
      <xdr:nvSpPr>
        <xdr:cNvPr id="1313" name="Text Box 9540"/>
        <xdr:cNvSpPr txBox="1"/>
      </xdr:nvSpPr>
      <xdr:spPr>
        <a:xfrm>
          <a:off x="9512935" y="29124275"/>
          <a:ext cx="79375" cy="6807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727710</xdr:rowOff>
    </xdr:to>
    <xdr:sp>
      <xdr:nvSpPr>
        <xdr:cNvPr id="1314" name="Text Box 9540"/>
        <xdr:cNvSpPr txBox="1"/>
      </xdr:nvSpPr>
      <xdr:spPr>
        <a:xfrm>
          <a:off x="9512935" y="29124275"/>
          <a:ext cx="79375" cy="72771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727710</xdr:rowOff>
    </xdr:to>
    <xdr:sp>
      <xdr:nvSpPr>
        <xdr:cNvPr id="1315" name="Text Box 9540"/>
        <xdr:cNvSpPr txBox="1"/>
      </xdr:nvSpPr>
      <xdr:spPr>
        <a:xfrm>
          <a:off x="9512935" y="29124275"/>
          <a:ext cx="79375" cy="72771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727710</xdr:rowOff>
    </xdr:to>
    <xdr:sp>
      <xdr:nvSpPr>
        <xdr:cNvPr id="1316" name="Text Box 9540"/>
        <xdr:cNvSpPr txBox="1"/>
      </xdr:nvSpPr>
      <xdr:spPr>
        <a:xfrm>
          <a:off x="9512935" y="29124275"/>
          <a:ext cx="79375" cy="72771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680720</xdr:rowOff>
    </xdr:to>
    <xdr:sp>
      <xdr:nvSpPr>
        <xdr:cNvPr id="1317" name="Text Box 9540"/>
        <xdr:cNvSpPr txBox="1"/>
      </xdr:nvSpPr>
      <xdr:spPr>
        <a:xfrm>
          <a:off x="9512935" y="29124275"/>
          <a:ext cx="79375" cy="6807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680720</xdr:rowOff>
    </xdr:to>
    <xdr:sp>
      <xdr:nvSpPr>
        <xdr:cNvPr id="1318" name="Text Box 9540"/>
        <xdr:cNvSpPr txBox="1"/>
      </xdr:nvSpPr>
      <xdr:spPr>
        <a:xfrm>
          <a:off x="9512935" y="29124275"/>
          <a:ext cx="79375" cy="6807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680720</xdr:rowOff>
    </xdr:to>
    <xdr:sp>
      <xdr:nvSpPr>
        <xdr:cNvPr id="1319" name="Text Box 9540"/>
        <xdr:cNvSpPr txBox="1"/>
      </xdr:nvSpPr>
      <xdr:spPr>
        <a:xfrm>
          <a:off x="9512935" y="29124275"/>
          <a:ext cx="79375" cy="6807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668020</xdr:rowOff>
    </xdr:to>
    <xdr:sp>
      <xdr:nvSpPr>
        <xdr:cNvPr id="1320" name="Text Box 9540"/>
        <xdr:cNvSpPr txBox="1"/>
      </xdr:nvSpPr>
      <xdr:spPr>
        <a:xfrm>
          <a:off x="9512935" y="29124275"/>
          <a:ext cx="79375" cy="6680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668020</xdr:rowOff>
    </xdr:to>
    <xdr:sp>
      <xdr:nvSpPr>
        <xdr:cNvPr id="1321" name="Text Box 9540"/>
        <xdr:cNvSpPr txBox="1"/>
      </xdr:nvSpPr>
      <xdr:spPr>
        <a:xfrm>
          <a:off x="9512935" y="29124275"/>
          <a:ext cx="79375" cy="6680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668020</xdr:rowOff>
    </xdr:to>
    <xdr:sp>
      <xdr:nvSpPr>
        <xdr:cNvPr id="1322" name="Text Box 9540"/>
        <xdr:cNvSpPr txBox="1"/>
      </xdr:nvSpPr>
      <xdr:spPr>
        <a:xfrm>
          <a:off x="9512935" y="29124275"/>
          <a:ext cx="79375" cy="668020"/>
        </a:xfrm>
        <a:prstGeom prst="rect">
          <a:avLst/>
        </a:prstGeom>
        <a:noFill/>
        <a:ln w="9525">
          <a:noFill/>
        </a:ln>
      </xdr:spPr>
    </xdr:sp>
    <xdr:clientData/>
  </xdr:twoCellAnchor>
  <xdr:twoCellAnchor editAs="oneCell">
    <xdr:from>
      <xdr:col>9</xdr:col>
      <xdr:colOff>0</xdr:colOff>
      <xdr:row>30</xdr:row>
      <xdr:rowOff>0</xdr:rowOff>
    </xdr:from>
    <xdr:to>
      <xdr:col>9</xdr:col>
      <xdr:colOff>60960</xdr:colOff>
      <xdr:row>30</xdr:row>
      <xdr:rowOff>631190</xdr:rowOff>
    </xdr:to>
    <xdr:sp>
      <xdr:nvSpPr>
        <xdr:cNvPr id="1323" name="Text Box 9540"/>
        <xdr:cNvSpPr txBox="1"/>
      </xdr:nvSpPr>
      <xdr:spPr>
        <a:xfrm>
          <a:off x="9512935" y="291242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30</xdr:row>
      <xdr:rowOff>0</xdr:rowOff>
    </xdr:from>
    <xdr:to>
      <xdr:col>9</xdr:col>
      <xdr:colOff>60960</xdr:colOff>
      <xdr:row>30</xdr:row>
      <xdr:rowOff>631190</xdr:rowOff>
    </xdr:to>
    <xdr:sp>
      <xdr:nvSpPr>
        <xdr:cNvPr id="1324" name="Text Box 9540"/>
        <xdr:cNvSpPr txBox="1"/>
      </xdr:nvSpPr>
      <xdr:spPr>
        <a:xfrm>
          <a:off x="9512935" y="291242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30</xdr:row>
      <xdr:rowOff>0</xdr:rowOff>
    </xdr:from>
    <xdr:to>
      <xdr:col>9</xdr:col>
      <xdr:colOff>79375</xdr:colOff>
      <xdr:row>30</xdr:row>
      <xdr:rowOff>718820</xdr:rowOff>
    </xdr:to>
    <xdr:sp>
      <xdr:nvSpPr>
        <xdr:cNvPr id="1325" name="Text Box 9540"/>
        <xdr:cNvSpPr txBox="1"/>
      </xdr:nvSpPr>
      <xdr:spPr>
        <a:xfrm>
          <a:off x="9512935" y="29124275"/>
          <a:ext cx="79375" cy="7188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718820</xdr:rowOff>
    </xdr:to>
    <xdr:sp>
      <xdr:nvSpPr>
        <xdr:cNvPr id="1326" name="Text Box 9540"/>
        <xdr:cNvSpPr txBox="1"/>
      </xdr:nvSpPr>
      <xdr:spPr>
        <a:xfrm>
          <a:off x="9512935" y="29124275"/>
          <a:ext cx="79375" cy="7188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668020</xdr:rowOff>
    </xdr:to>
    <xdr:sp>
      <xdr:nvSpPr>
        <xdr:cNvPr id="1327" name="Text Box 9540"/>
        <xdr:cNvSpPr txBox="1"/>
      </xdr:nvSpPr>
      <xdr:spPr>
        <a:xfrm>
          <a:off x="9512935" y="29124275"/>
          <a:ext cx="79375" cy="6680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668020</xdr:rowOff>
    </xdr:to>
    <xdr:sp>
      <xdr:nvSpPr>
        <xdr:cNvPr id="1328" name="Text Box 9540"/>
        <xdr:cNvSpPr txBox="1"/>
      </xdr:nvSpPr>
      <xdr:spPr>
        <a:xfrm>
          <a:off x="9512935" y="29124275"/>
          <a:ext cx="79375" cy="66802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730885</xdr:rowOff>
    </xdr:to>
    <xdr:sp>
      <xdr:nvSpPr>
        <xdr:cNvPr id="1329" name="Text Box 9540"/>
        <xdr:cNvSpPr txBox="1"/>
      </xdr:nvSpPr>
      <xdr:spPr>
        <a:xfrm>
          <a:off x="9512935" y="29124275"/>
          <a:ext cx="79375" cy="73088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730885</xdr:rowOff>
    </xdr:to>
    <xdr:sp>
      <xdr:nvSpPr>
        <xdr:cNvPr id="1330" name="Text Box 9540"/>
        <xdr:cNvSpPr txBox="1"/>
      </xdr:nvSpPr>
      <xdr:spPr>
        <a:xfrm>
          <a:off x="9512935" y="29124275"/>
          <a:ext cx="79375" cy="73088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1905</xdr:rowOff>
    </xdr:to>
    <xdr:sp>
      <xdr:nvSpPr>
        <xdr:cNvPr id="1331" name="Text Box 9540"/>
        <xdr:cNvSpPr txBox="1"/>
      </xdr:nvSpPr>
      <xdr:spPr>
        <a:xfrm>
          <a:off x="9512935" y="29124275"/>
          <a:ext cx="79375" cy="73850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32"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33"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34"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35"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36"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37"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38"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39"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690880</xdr:rowOff>
    </xdr:to>
    <xdr:sp>
      <xdr:nvSpPr>
        <xdr:cNvPr id="1340" name="Text Box 9540"/>
        <xdr:cNvSpPr txBox="1"/>
      </xdr:nvSpPr>
      <xdr:spPr>
        <a:xfrm>
          <a:off x="9512935" y="29124275"/>
          <a:ext cx="79375" cy="69088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730885</xdr:rowOff>
    </xdr:to>
    <xdr:sp>
      <xdr:nvSpPr>
        <xdr:cNvPr id="1341" name="Text Box 9540"/>
        <xdr:cNvSpPr txBox="1"/>
      </xdr:nvSpPr>
      <xdr:spPr>
        <a:xfrm>
          <a:off x="9512935" y="29124275"/>
          <a:ext cx="79375" cy="73088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730885</xdr:rowOff>
    </xdr:to>
    <xdr:sp>
      <xdr:nvSpPr>
        <xdr:cNvPr id="1342" name="Text Box 9540"/>
        <xdr:cNvSpPr txBox="1"/>
      </xdr:nvSpPr>
      <xdr:spPr>
        <a:xfrm>
          <a:off x="9512935" y="29124275"/>
          <a:ext cx="79375" cy="73088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1905</xdr:rowOff>
    </xdr:to>
    <xdr:sp>
      <xdr:nvSpPr>
        <xdr:cNvPr id="1343" name="Text Box 9540"/>
        <xdr:cNvSpPr txBox="1"/>
      </xdr:nvSpPr>
      <xdr:spPr>
        <a:xfrm>
          <a:off x="9512935" y="29124275"/>
          <a:ext cx="79375" cy="73850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44"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45"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46"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47"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48"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49"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50"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51"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690880</xdr:rowOff>
    </xdr:to>
    <xdr:sp>
      <xdr:nvSpPr>
        <xdr:cNvPr id="1352" name="Text Box 9540"/>
        <xdr:cNvSpPr txBox="1"/>
      </xdr:nvSpPr>
      <xdr:spPr>
        <a:xfrm>
          <a:off x="9512935" y="29124275"/>
          <a:ext cx="79375" cy="69088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727710</xdr:rowOff>
    </xdr:to>
    <xdr:sp>
      <xdr:nvSpPr>
        <xdr:cNvPr id="1353" name="Text Box 9540"/>
        <xdr:cNvSpPr txBox="1"/>
      </xdr:nvSpPr>
      <xdr:spPr>
        <a:xfrm>
          <a:off x="9512935" y="29124275"/>
          <a:ext cx="79375" cy="72771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727710</xdr:rowOff>
    </xdr:to>
    <xdr:sp>
      <xdr:nvSpPr>
        <xdr:cNvPr id="1354" name="Text Box 9540"/>
        <xdr:cNvSpPr txBox="1"/>
      </xdr:nvSpPr>
      <xdr:spPr>
        <a:xfrm>
          <a:off x="9512935" y="29124275"/>
          <a:ext cx="79375" cy="72771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30</xdr:row>
      <xdr:rowOff>727710</xdr:rowOff>
    </xdr:to>
    <xdr:sp>
      <xdr:nvSpPr>
        <xdr:cNvPr id="1355" name="Text Box 9540"/>
        <xdr:cNvSpPr txBox="1"/>
      </xdr:nvSpPr>
      <xdr:spPr>
        <a:xfrm>
          <a:off x="9512935" y="29124275"/>
          <a:ext cx="79375" cy="727710"/>
        </a:xfrm>
        <a:prstGeom prst="rect">
          <a:avLst/>
        </a:prstGeom>
        <a:noFill/>
        <a:ln w="9525">
          <a:noFill/>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56"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57"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58"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59"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60"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61"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62"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63"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64"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65"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66"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67"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68"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57150</xdr:colOff>
      <xdr:row>30</xdr:row>
      <xdr:rowOff>501650</xdr:rowOff>
    </xdr:to>
    <xdr:sp>
      <xdr:nvSpPr>
        <xdr:cNvPr id="1369" name="Text Box 9540"/>
        <xdr:cNvSpPr txBox="1">
          <a:spLocks noChangeArrowheads="1"/>
        </xdr:cNvSpPr>
      </xdr:nvSpPr>
      <xdr:spPr>
        <a:xfrm>
          <a:off x="9512935" y="29124275"/>
          <a:ext cx="57150" cy="501650"/>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57150</xdr:colOff>
      <xdr:row>30</xdr:row>
      <xdr:rowOff>614045</xdr:rowOff>
    </xdr:to>
    <xdr:sp>
      <xdr:nvSpPr>
        <xdr:cNvPr id="1370" name="Text Box 9540"/>
        <xdr:cNvSpPr txBox="1">
          <a:spLocks noChangeArrowheads="1"/>
        </xdr:cNvSpPr>
      </xdr:nvSpPr>
      <xdr:spPr>
        <a:xfrm>
          <a:off x="9512935" y="29124275"/>
          <a:ext cx="57150" cy="61404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57150</xdr:colOff>
      <xdr:row>30</xdr:row>
      <xdr:rowOff>614045</xdr:rowOff>
    </xdr:to>
    <xdr:sp>
      <xdr:nvSpPr>
        <xdr:cNvPr id="1371" name="Text Box 9540"/>
        <xdr:cNvSpPr txBox="1">
          <a:spLocks noChangeArrowheads="1"/>
        </xdr:cNvSpPr>
      </xdr:nvSpPr>
      <xdr:spPr>
        <a:xfrm>
          <a:off x="9512935" y="29124275"/>
          <a:ext cx="57150" cy="61404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72"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73"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74"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75"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76"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77"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76200</xdr:colOff>
      <xdr:row>30</xdr:row>
      <xdr:rowOff>649605</xdr:rowOff>
    </xdr:to>
    <xdr:sp>
      <xdr:nvSpPr>
        <xdr:cNvPr id="1378" name="Text Box 9540"/>
        <xdr:cNvSpPr txBox="1">
          <a:spLocks noChangeArrowheads="1"/>
        </xdr:cNvSpPr>
      </xdr:nvSpPr>
      <xdr:spPr>
        <a:xfrm>
          <a:off x="9512935" y="29124275"/>
          <a:ext cx="76200" cy="649605"/>
        </a:xfrm>
        <a:prstGeom prst="rect">
          <a:avLst/>
        </a:prstGeom>
        <a:noFill/>
        <a:ln w="9525">
          <a:noFill/>
          <a:miter lim="800000"/>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79"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0"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1"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2"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3"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4"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5"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6"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7"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8"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89"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90"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91"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92"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93"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394"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1905</xdr:rowOff>
    </xdr:to>
    <xdr:sp>
      <xdr:nvSpPr>
        <xdr:cNvPr id="1395" name="Text Box 9540"/>
        <xdr:cNvSpPr txBox="1"/>
      </xdr:nvSpPr>
      <xdr:spPr>
        <a:xfrm>
          <a:off x="9512935" y="29124275"/>
          <a:ext cx="79375" cy="73850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96"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97"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98"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399"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00"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01"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02"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03"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1905</xdr:rowOff>
    </xdr:to>
    <xdr:sp>
      <xdr:nvSpPr>
        <xdr:cNvPr id="1404" name="Text Box 9540"/>
        <xdr:cNvSpPr txBox="1"/>
      </xdr:nvSpPr>
      <xdr:spPr>
        <a:xfrm>
          <a:off x="9512935" y="29124275"/>
          <a:ext cx="79375" cy="73850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05"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06"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07"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08"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09"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10"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11"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24765</xdr:rowOff>
    </xdr:to>
    <xdr:sp>
      <xdr:nvSpPr>
        <xdr:cNvPr id="1412" name="Text Box 9540"/>
        <xdr:cNvSpPr txBox="1"/>
      </xdr:nvSpPr>
      <xdr:spPr>
        <a:xfrm>
          <a:off x="9512935" y="29124275"/>
          <a:ext cx="79375" cy="761365"/>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13"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14"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15"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16"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17"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18"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19"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20"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21"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22"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23"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24"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25"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26"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27"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30</xdr:row>
      <xdr:rowOff>0</xdr:rowOff>
    </xdr:from>
    <xdr:to>
      <xdr:col>9</xdr:col>
      <xdr:colOff>79375</xdr:colOff>
      <xdr:row>31</xdr:row>
      <xdr:rowOff>52070</xdr:rowOff>
    </xdr:to>
    <xdr:sp>
      <xdr:nvSpPr>
        <xdr:cNvPr id="1428" name="Text Box 9540"/>
        <xdr:cNvSpPr txBox="1"/>
      </xdr:nvSpPr>
      <xdr:spPr>
        <a:xfrm>
          <a:off x="9512935" y="291242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696595</xdr:rowOff>
    </xdr:to>
    <xdr:sp>
      <xdr:nvSpPr>
        <xdr:cNvPr id="1429" name="Text Box 9540"/>
        <xdr:cNvSpPr txBox="1"/>
      </xdr:nvSpPr>
      <xdr:spPr>
        <a:xfrm>
          <a:off x="9512935" y="29860875"/>
          <a:ext cx="79375" cy="69659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696595</xdr:rowOff>
    </xdr:to>
    <xdr:sp>
      <xdr:nvSpPr>
        <xdr:cNvPr id="1430" name="Text Box 9540"/>
        <xdr:cNvSpPr txBox="1"/>
      </xdr:nvSpPr>
      <xdr:spPr>
        <a:xfrm>
          <a:off x="9512935" y="29860875"/>
          <a:ext cx="79375" cy="69659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652780</xdr:rowOff>
    </xdr:to>
    <xdr:sp>
      <xdr:nvSpPr>
        <xdr:cNvPr id="1431" name="Text Box 9540"/>
        <xdr:cNvSpPr txBox="1"/>
      </xdr:nvSpPr>
      <xdr:spPr>
        <a:xfrm>
          <a:off x="9512935" y="29860875"/>
          <a:ext cx="79375" cy="65278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652780</xdr:rowOff>
    </xdr:to>
    <xdr:sp>
      <xdr:nvSpPr>
        <xdr:cNvPr id="1432" name="Text Box 9540"/>
        <xdr:cNvSpPr txBox="1"/>
      </xdr:nvSpPr>
      <xdr:spPr>
        <a:xfrm>
          <a:off x="9512935" y="29860875"/>
          <a:ext cx="79375" cy="65278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652780</xdr:rowOff>
    </xdr:to>
    <xdr:sp>
      <xdr:nvSpPr>
        <xdr:cNvPr id="1433" name="Text Box 9540"/>
        <xdr:cNvSpPr txBox="1"/>
      </xdr:nvSpPr>
      <xdr:spPr>
        <a:xfrm>
          <a:off x="9512935" y="29860875"/>
          <a:ext cx="79375" cy="65278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668020</xdr:rowOff>
    </xdr:to>
    <xdr:sp>
      <xdr:nvSpPr>
        <xdr:cNvPr id="1434" name="Text Box 9540"/>
        <xdr:cNvSpPr txBox="1"/>
      </xdr:nvSpPr>
      <xdr:spPr>
        <a:xfrm>
          <a:off x="9512935" y="29860875"/>
          <a:ext cx="79375" cy="6680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696595</xdr:rowOff>
    </xdr:to>
    <xdr:sp>
      <xdr:nvSpPr>
        <xdr:cNvPr id="1435" name="Text Box 9540"/>
        <xdr:cNvSpPr txBox="1"/>
      </xdr:nvSpPr>
      <xdr:spPr>
        <a:xfrm>
          <a:off x="9512935" y="29860875"/>
          <a:ext cx="79375" cy="69659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727710</xdr:rowOff>
    </xdr:to>
    <xdr:sp>
      <xdr:nvSpPr>
        <xdr:cNvPr id="1436" name="Text Box 9540"/>
        <xdr:cNvSpPr txBox="1"/>
      </xdr:nvSpPr>
      <xdr:spPr>
        <a:xfrm>
          <a:off x="9512935" y="29860875"/>
          <a:ext cx="79375" cy="72771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727710</xdr:rowOff>
    </xdr:to>
    <xdr:sp>
      <xdr:nvSpPr>
        <xdr:cNvPr id="1437" name="Text Box 9540"/>
        <xdr:cNvSpPr txBox="1"/>
      </xdr:nvSpPr>
      <xdr:spPr>
        <a:xfrm>
          <a:off x="9512935" y="29860875"/>
          <a:ext cx="79375" cy="72771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652780</xdr:rowOff>
    </xdr:to>
    <xdr:sp>
      <xdr:nvSpPr>
        <xdr:cNvPr id="1438" name="Text Box 9540"/>
        <xdr:cNvSpPr txBox="1"/>
      </xdr:nvSpPr>
      <xdr:spPr>
        <a:xfrm>
          <a:off x="9512935" y="29860875"/>
          <a:ext cx="79375" cy="65278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680720</xdr:rowOff>
    </xdr:to>
    <xdr:sp>
      <xdr:nvSpPr>
        <xdr:cNvPr id="1439" name="Text Box 9540"/>
        <xdr:cNvSpPr txBox="1"/>
      </xdr:nvSpPr>
      <xdr:spPr>
        <a:xfrm>
          <a:off x="9512935" y="29860875"/>
          <a:ext cx="79375" cy="6807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680720</xdr:rowOff>
    </xdr:to>
    <xdr:sp>
      <xdr:nvSpPr>
        <xdr:cNvPr id="1440" name="Text Box 9540"/>
        <xdr:cNvSpPr txBox="1"/>
      </xdr:nvSpPr>
      <xdr:spPr>
        <a:xfrm>
          <a:off x="9512935" y="29860875"/>
          <a:ext cx="79375" cy="6807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727710</xdr:rowOff>
    </xdr:to>
    <xdr:sp>
      <xdr:nvSpPr>
        <xdr:cNvPr id="1441" name="Text Box 9540"/>
        <xdr:cNvSpPr txBox="1"/>
      </xdr:nvSpPr>
      <xdr:spPr>
        <a:xfrm>
          <a:off x="9512935" y="29860875"/>
          <a:ext cx="79375" cy="72771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727710</xdr:rowOff>
    </xdr:to>
    <xdr:sp>
      <xdr:nvSpPr>
        <xdr:cNvPr id="1442" name="Text Box 9540"/>
        <xdr:cNvSpPr txBox="1"/>
      </xdr:nvSpPr>
      <xdr:spPr>
        <a:xfrm>
          <a:off x="9512935" y="29860875"/>
          <a:ext cx="79375" cy="72771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727710</xdr:rowOff>
    </xdr:to>
    <xdr:sp>
      <xdr:nvSpPr>
        <xdr:cNvPr id="1443" name="Text Box 9540"/>
        <xdr:cNvSpPr txBox="1"/>
      </xdr:nvSpPr>
      <xdr:spPr>
        <a:xfrm>
          <a:off x="9512935" y="29860875"/>
          <a:ext cx="79375" cy="72771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680720</xdr:rowOff>
    </xdr:to>
    <xdr:sp>
      <xdr:nvSpPr>
        <xdr:cNvPr id="1444" name="Text Box 9540"/>
        <xdr:cNvSpPr txBox="1"/>
      </xdr:nvSpPr>
      <xdr:spPr>
        <a:xfrm>
          <a:off x="9512935" y="29860875"/>
          <a:ext cx="79375" cy="6807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680720</xdr:rowOff>
    </xdr:to>
    <xdr:sp>
      <xdr:nvSpPr>
        <xdr:cNvPr id="1445" name="Text Box 9540"/>
        <xdr:cNvSpPr txBox="1"/>
      </xdr:nvSpPr>
      <xdr:spPr>
        <a:xfrm>
          <a:off x="9512935" y="29860875"/>
          <a:ext cx="79375" cy="6807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680720</xdr:rowOff>
    </xdr:to>
    <xdr:sp>
      <xdr:nvSpPr>
        <xdr:cNvPr id="1446" name="Text Box 9540"/>
        <xdr:cNvSpPr txBox="1"/>
      </xdr:nvSpPr>
      <xdr:spPr>
        <a:xfrm>
          <a:off x="9512935" y="29860875"/>
          <a:ext cx="79375" cy="6807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668020</xdr:rowOff>
    </xdr:to>
    <xdr:sp>
      <xdr:nvSpPr>
        <xdr:cNvPr id="1447" name="Text Box 9540"/>
        <xdr:cNvSpPr txBox="1"/>
      </xdr:nvSpPr>
      <xdr:spPr>
        <a:xfrm>
          <a:off x="9512935" y="29860875"/>
          <a:ext cx="79375" cy="6680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668020</xdr:rowOff>
    </xdr:to>
    <xdr:sp>
      <xdr:nvSpPr>
        <xdr:cNvPr id="1448" name="Text Box 9540"/>
        <xdr:cNvSpPr txBox="1"/>
      </xdr:nvSpPr>
      <xdr:spPr>
        <a:xfrm>
          <a:off x="9512935" y="29860875"/>
          <a:ext cx="79375" cy="6680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668020</xdr:rowOff>
    </xdr:to>
    <xdr:sp>
      <xdr:nvSpPr>
        <xdr:cNvPr id="1449" name="Text Box 9540"/>
        <xdr:cNvSpPr txBox="1"/>
      </xdr:nvSpPr>
      <xdr:spPr>
        <a:xfrm>
          <a:off x="9512935" y="29860875"/>
          <a:ext cx="79375" cy="668020"/>
        </a:xfrm>
        <a:prstGeom prst="rect">
          <a:avLst/>
        </a:prstGeom>
        <a:noFill/>
        <a:ln w="9525">
          <a:noFill/>
        </a:ln>
      </xdr:spPr>
    </xdr:sp>
    <xdr:clientData/>
  </xdr:twoCellAnchor>
  <xdr:twoCellAnchor editAs="oneCell">
    <xdr:from>
      <xdr:col>9</xdr:col>
      <xdr:colOff>0</xdr:colOff>
      <xdr:row>31</xdr:row>
      <xdr:rowOff>0</xdr:rowOff>
    </xdr:from>
    <xdr:to>
      <xdr:col>9</xdr:col>
      <xdr:colOff>60960</xdr:colOff>
      <xdr:row>31</xdr:row>
      <xdr:rowOff>631190</xdr:rowOff>
    </xdr:to>
    <xdr:sp>
      <xdr:nvSpPr>
        <xdr:cNvPr id="1450" name="Text Box 9540"/>
        <xdr:cNvSpPr txBox="1"/>
      </xdr:nvSpPr>
      <xdr:spPr>
        <a:xfrm>
          <a:off x="9512935" y="298608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31</xdr:row>
      <xdr:rowOff>0</xdr:rowOff>
    </xdr:from>
    <xdr:to>
      <xdr:col>9</xdr:col>
      <xdr:colOff>60960</xdr:colOff>
      <xdr:row>31</xdr:row>
      <xdr:rowOff>631190</xdr:rowOff>
    </xdr:to>
    <xdr:sp>
      <xdr:nvSpPr>
        <xdr:cNvPr id="1451" name="Text Box 9540"/>
        <xdr:cNvSpPr txBox="1"/>
      </xdr:nvSpPr>
      <xdr:spPr>
        <a:xfrm>
          <a:off x="9512935" y="298608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31</xdr:row>
      <xdr:rowOff>0</xdr:rowOff>
    </xdr:from>
    <xdr:to>
      <xdr:col>9</xdr:col>
      <xdr:colOff>79375</xdr:colOff>
      <xdr:row>31</xdr:row>
      <xdr:rowOff>718820</xdr:rowOff>
    </xdr:to>
    <xdr:sp>
      <xdr:nvSpPr>
        <xdr:cNvPr id="1452" name="Text Box 9540"/>
        <xdr:cNvSpPr txBox="1"/>
      </xdr:nvSpPr>
      <xdr:spPr>
        <a:xfrm>
          <a:off x="9512935" y="29860875"/>
          <a:ext cx="79375" cy="7188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718820</xdr:rowOff>
    </xdr:to>
    <xdr:sp>
      <xdr:nvSpPr>
        <xdr:cNvPr id="1453" name="Text Box 9540"/>
        <xdr:cNvSpPr txBox="1"/>
      </xdr:nvSpPr>
      <xdr:spPr>
        <a:xfrm>
          <a:off x="9512935" y="29860875"/>
          <a:ext cx="79375" cy="7188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668020</xdr:rowOff>
    </xdr:to>
    <xdr:sp>
      <xdr:nvSpPr>
        <xdr:cNvPr id="1454" name="Text Box 9540"/>
        <xdr:cNvSpPr txBox="1"/>
      </xdr:nvSpPr>
      <xdr:spPr>
        <a:xfrm>
          <a:off x="9512935" y="29860875"/>
          <a:ext cx="79375" cy="6680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668020</xdr:rowOff>
    </xdr:to>
    <xdr:sp>
      <xdr:nvSpPr>
        <xdr:cNvPr id="1455" name="Text Box 9540"/>
        <xdr:cNvSpPr txBox="1"/>
      </xdr:nvSpPr>
      <xdr:spPr>
        <a:xfrm>
          <a:off x="9512935" y="29860875"/>
          <a:ext cx="79375" cy="66802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730885</xdr:rowOff>
    </xdr:to>
    <xdr:sp>
      <xdr:nvSpPr>
        <xdr:cNvPr id="1456" name="Text Box 9540"/>
        <xdr:cNvSpPr txBox="1"/>
      </xdr:nvSpPr>
      <xdr:spPr>
        <a:xfrm>
          <a:off x="9512935" y="29860875"/>
          <a:ext cx="79375" cy="73088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730885</xdr:rowOff>
    </xdr:to>
    <xdr:sp>
      <xdr:nvSpPr>
        <xdr:cNvPr id="1457" name="Text Box 9540"/>
        <xdr:cNvSpPr txBox="1"/>
      </xdr:nvSpPr>
      <xdr:spPr>
        <a:xfrm>
          <a:off x="9512935" y="29860875"/>
          <a:ext cx="79375" cy="73088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1905</xdr:rowOff>
    </xdr:to>
    <xdr:sp>
      <xdr:nvSpPr>
        <xdr:cNvPr id="1458" name="Text Box 9540"/>
        <xdr:cNvSpPr txBox="1"/>
      </xdr:nvSpPr>
      <xdr:spPr>
        <a:xfrm>
          <a:off x="9512935" y="29860875"/>
          <a:ext cx="79375" cy="73850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59"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60"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61"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62"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63"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64"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65"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66"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690880</xdr:rowOff>
    </xdr:to>
    <xdr:sp>
      <xdr:nvSpPr>
        <xdr:cNvPr id="1467" name="Text Box 9540"/>
        <xdr:cNvSpPr txBox="1"/>
      </xdr:nvSpPr>
      <xdr:spPr>
        <a:xfrm>
          <a:off x="9512935" y="29860875"/>
          <a:ext cx="79375" cy="69088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730885</xdr:rowOff>
    </xdr:to>
    <xdr:sp>
      <xdr:nvSpPr>
        <xdr:cNvPr id="1468" name="Text Box 9540"/>
        <xdr:cNvSpPr txBox="1"/>
      </xdr:nvSpPr>
      <xdr:spPr>
        <a:xfrm>
          <a:off x="9512935" y="29860875"/>
          <a:ext cx="79375" cy="73088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730885</xdr:rowOff>
    </xdr:to>
    <xdr:sp>
      <xdr:nvSpPr>
        <xdr:cNvPr id="1469" name="Text Box 9540"/>
        <xdr:cNvSpPr txBox="1"/>
      </xdr:nvSpPr>
      <xdr:spPr>
        <a:xfrm>
          <a:off x="9512935" y="29860875"/>
          <a:ext cx="79375" cy="73088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1905</xdr:rowOff>
    </xdr:to>
    <xdr:sp>
      <xdr:nvSpPr>
        <xdr:cNvPr id="1470" name="Text Box 9540"/>
        <xdr:cNvSpPr txBox="1"/>
      </xdr:nvSpPr>
      <xdr:spPr>
        <a:xfrm>
          <a:off x="9512935" y="29860875"/>
          <a:ext cx="79375" cy="73850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71"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72"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73"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74"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75"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76"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77"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478"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690880</xdr:rowOff>
    </xdr:to>
    <xdr:sp>
      <xdr:nvSpPr>
        <xdr:cNvPr id="1479" name="Text Box 9540"/>
        <xdr:cNvSpPr txBox="1"/>
      </xdr:nvSpPr>
      <xdr:spPr>
        <a:xfrm>
          <a:off x="9512935" y="29860875"/>
          <a:ext cx="79375" cy="69088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727710</xdr:rowOff>
    </xdr:to>
    <xdr:sp>
      <xdr:nvSpPr>
        <xdr:cNvPr id="1480" name="Text Box 9540"/>
        <xdr:cNvSpPr txBox="1"/>
      </xdr:nvSpPr>
      <xdr:spPr>
        <a:xfrm>
          <a:off x="9512935" y="29860875"/>
          <a:ext cx="79375" cy="72771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727710</xdr:rowOff>
    </xdr:to>
    <xdr:sp>
      <xdr:nvSpPr>
        <xdr:cNvPr id="1481" name="Text Box 9540"/>
        <xdr:cNvSpPr txBox="1"/>
      </xdr:nvSpPr>
      <xdr:spPr>
        <a:xfrm>
          <a:off x="9512935" y="29860875"/>
          <a:ext cx="79375" cy="72771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31</xdr:row>
      <xdr:rowOff>727710</xdr:rowOff>
    </xdr:to>
    <xdr:sp>
      <xdr:nvSpPr>
        <xdr:cNvPr id="1482" name="Text Box 9540"/>
        <xdr:cNvSpPr txBox="1"/>
      </xdr:nvSpPr>
      <xdr:spPr>
        <a:xfrm>
          <a:off x="9512935" y="29860875"/>
          <a:ext cx="79375" cy="727710"/>
        </a:xfrm>
        <a:prstGeom prst="rect">
          <a:avLst/>
        </a:prstGeom>
        <a:noFill/>
        <a:ln w="9525">
          <a:noFill/>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83"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84"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85"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86"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87"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88"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89"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90"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91"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92"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93"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94"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95"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57150</xdr:colOff>
      <xdr:row>31</xdr:row>
      <xdr:rowOff>501650</xdr:rowOff>
    </xdr:to>
    <xdr:sp>
      <xdr:nvSpPr>
        <xdr:cNvPr id="1496" name="Text Box 9540"/>
        <xdr:cNvSpPr txBox="1">
          <a:spLocks noChangeArrowheads="1"/>
        </xdr:cNvSpPr>
      </xdr:nvSpPr>
      <xdr:spPr>
        <a:xfrm>
          <a:off x="9512935" y="29860875"/>
          <a:ext cx="57150" cy="501650"/>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57150</xdr:colOff>
      <xdr:row>31</xdr:row>
      <xdr:rowOff>614045</xdr:rowOff>
    </xdr:to>
    <xdr:sp>
      <xdr:nvSpPr>
        <xdr:cNvPr id="1497" name="Text Box 9540"/>
        <xdr:cNvSpPr txBox="1">
          <a:spLocks noChangeArrowheads="1"/>
        </xdr:cNvSpPr>
      </xdr:nvSpPr>
      <xdr:spPr>
        <a:xfrm>
          <a:off x="9512935" y="29860875"/>
          <a:ext cx="57150" cy="61404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57150</xdr:colOff>
      <xdr:row>31</xdr:row>
      <xdr:rowOff>614045</xdr:rowOff>
    </xdr:to>
    <xdr:sp>
      <xdr:nvSpPr>
        <xdr:cNvPr id="1498" name="Text Box 9540"/>
        <xdr:cNvSpPr txBox="1">
          <a:spLocks noChangeArrowheads="1"/>
        </xdr:cNvSpPr>
      </xdr:nvSpPr>
      <xdr:spPr>
        <a:xfrm>
          <a:off x="9512935" y="29860875"/>
          <a:ext cx="57150" cy="61404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499"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500"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501"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502"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503"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504"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76200</xdr:colOff>
      <xdr:row>31</xdr:row>
      <xdr:rowOff>649605</xdr:rowOff>
    </xdr:to>
    <xdr:sp>
      <xdr:nvSpPr>
        <xdr:cNvPr id="1505" name="Text Box 9540"/>
        <xdr:cNvSpPr txBox="1">
          <a:spLocks noChangeArrowheads="1"/>
        </xdr:cNvSpPr>
      </xdr:nvSpPr>
      <xdr:spPr>
        <a:xfrm>
          <a:off x="9512935" y="29860875"/>
          <a:ext cx="76200" cy="649605"/>
        </a:xfrm>
        <a:prstGeom prst="rect">
          <a:avLst/>
        </a:prstGeom>
        <a:noFill/>
        <a:ln w="9525">
          <a:noFill/>
          <a:miter lim="800000"/>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06"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07"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08"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09"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0"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1"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2"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3"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4"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5"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6"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7"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8"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19"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20"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21"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1905</xdr:rowOff>
    </xdr:to>
    <xdr:sp>
      <xdr:nvSpPr>
        <xdr:cNvPr id="1522" name="Text Box 9540"/>
        <xdr:cNvSpPr txBox="1"/>
      </xdr:nvSpPr>
      <xdr:spPr>
        <a:xfrm>
          <a:off x="9512935" y="29860875"/>
          <a:ext cx="79375" cy="73850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23"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24"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25"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26"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27"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28"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29"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30"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1905</xdr:rowOff>
    </xdr:to>
    <xdr:sp>
      <xdr:nvSpPr>
        <xdr:cNvPr id="1531" name="Text Box 9540"/>
        <xdr:cNvSpPr txBox="1"/>
      </xdr:nvSpPr>
      <xdr:spPr>
        <a:xfrm>
          <a:off x="9512935" y="29860875"/>
          <a:ext cx="79375" cy="73850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32"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33"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34"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35"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36"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37"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38"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24765</xdr:rowOff>
    </xdr:to>
    <xdr:sp>
      <xdr:nvSpPr>
        <xdr:cNvPr id="1539" name="Text Box 9540"/>
        <xdr:cNvSpPr txBox="1"/>
      </xdr:nvSpPr>
      <xdr:spPr>
        <a:xfrm>
          <a:off x="9512935" y="29860875"/>
          <a:ext cx="79375" cy="761365"/>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0"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1"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2"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3"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4"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5"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6"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7"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8"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49"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50"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51"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52"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53"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54"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31</xdr:row>
      <xdr:rowOff>0</xdr:rowOff>
    </xdr:from>
    <xdr:to>
      <xdr:col>9</xdr:col>
      <xdr:colOff>79375</xdr:colOff>
      <xdr:row>32</xdr:row>
      <xdr:rowOff>52070</xdr:rowOff>
    </xdr:to>
    <xdr:sp>
      <xdr:nvSpPr>
        <xdr:cNvPr id="1555" name="Text Box 9540"/>
        <xdr:cNvSpPr txBox="1"/>
      </xdr:nvSpPr>
      <xdr:spPr>
        <a:xfrm>
          <a:off x="9512935" y="29860875"/>
          <a:ext cx="79375" cy="78867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556" name="Text Box 9540"/>
        <xdr:cNvSpPr txBox="1"/>
      </xdr:nvSpPr>
      <xdr:spPr>
        <a:xfrm>
          <a:off x="9512935" y="16871950"/>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57"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58"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59"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60"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61"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62"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63"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64"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565" name="Text Box 9540"/>
        <xdr:cNvSpPr txBox="1"/>
      </xdr:nvSpPr>
      <xdr:spPr>
        <a:xfrm>
          <a:off x="9512935" y="16871950"/>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66"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67"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68"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69"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70"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71"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72"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573" name="Text Box 9540"/>
        <xdr:cNvSpPr txBox="1"/>
      </xdr:nvSpPr>
      <xdr:spPr>
        <a:xfrm>
          <a:off x="9512935" y="16871950"/>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74"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75"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76"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77"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78"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79"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0"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1"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2"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3"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4"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5"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6"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7"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8"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589" name="Text Box 9540"/>
        <xdr:cNvSpPr txBox="1"/>
      </xdr:nvSpPr>
      <xdr:spPr>
        <a:xfrm>
          <a:off x="9512935" y="16871950"/>
          <a:ext cx="79375" cy="80581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738505</xdr:rowOff>
    </xdr:to>
    <xdr:sp>
      <xdr:nvSpPr>
        <xdr:cNvPr id="1590" name="Text Box 9540"/>
        <xdr:cNvSpPr txBox="1"/>
      </xdr:nvSpPr>
      <xdr:spPr>
        <a:xfrm>
          <a:off x="9512935" y="20627975"/>
          <a:ext cx="79375" cy="73850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591"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592"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593"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594"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595"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596"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597"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598"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738505</xdr:rowOff>
    </xdr:to>
    <xdr:sp>
      <xdr:nvSpPr>
        <xdr:cNvPr id="1599" name="Text Box 9540"/>
        <xdr:cNvSpPr txBox="1"/>
      </xdr:nvSpPr>
      <xdr:spPr>
        <a:xfrm>
          <a:off x="9512935" y="20627975"/>
          <a:ext cx="79375" cy="73850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00"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01"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02"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03"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04"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05"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06"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07"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08"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09"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0"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1"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2"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3"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4"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5"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6"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7"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8"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19"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20"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21"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22"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23"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738505</xdr:rowOff>
    </xdr:to>
    <xdr:sp>
      <xdr:nvSpPr>
        <xdr:cNvPr id="1624" name="Text Box 9540"/>
        <xdr:cNvSpPr txBox="1"/>
      </xdr:nvSpPr>
      <xdr:spPr>
        <a:xfrm>
          <a:off x="9512935" y="20627975"/>
          <a:ext cx="79375" cy="73850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25"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26"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27"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28"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29"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30"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31"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32"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738505</xdr:rowOff>
    </xdr:to>
    <xdr:sp>
      <xdr:nvSpPr>
        <xdr:cNvPr id="1633" name="Text Box 9540"/>
        <xdr:cNvSpPr txBox="1"/>
      </xdr:nvSpPr>
      <xdr:spPr>
        <a:xfrm>
          <a:off x="9512935" y="20627975"/>
          <a:ext cx="79375" cy="73850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34"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35"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36"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37"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38"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39"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40"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761365</xdr:rowOff>
    </xdr:to>
    <xdr:sp>
      <xdr:nvSpPr>
        <xdr:cNvPr id="1641" name="Text Box 9540"/>
        <xdr:cNvSpPr txBox="1"/>
      </xdr:nvSpPr>
      <xdr:spPr>
        <a:xfrm>
          <a:off x="9512935" y="20627975"/>
          <a:ext cx="79375" cy="761365"/>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42"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43"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44"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45"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46"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47"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48"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49"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50"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51"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52"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53"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54"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55"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56"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24</xdr:row>
      <xdr:rowOff>0</xdr:rowOff>
    </xdr:from>
    <xdr:to>
      <xdr:col>9</xdr:col>
      <xdr:colOff>79375</xdr:colOff>
      <xdr:row>24</xdr:row>
      <xdr:rowOff>788670</xdr:rowOff>
    </xdr:to>
    <xdr:sp>
      <xdr:nvSpPr>
        <xdr:cNvPr id="1657" name="Text Box 9540"/>
        <xdr:cNvSpPr txBox="1"/>
      </xdr:nvSpPr>
      <xdr:spPr>
        <a:xfrm>
          <a:off x="9512935" y="20627975"/>
          <a:ext cx="79375" cy="7886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58"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59"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60"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61"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62"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63"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64"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65"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66"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67"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68"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69"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1670"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1671"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72"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673"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1674"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1675"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76"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677"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37465</xdr:rowOff>
    </xdr:to>
    <xdr:sp>
      <xdr:nvSpPr>
        <xdr:cNvPr id="1678" name="Text Box 9540"/>
        <xdr:cNvSpPr txBox="1">
          <a:spLocks noChangeArrowheads="1"/>
        </xdr:cNvSpPr>
      </xdr:nvSpPr>
      <xdr:spPr>
        <a:xfrm>
          <a:off x="9512935" y="12830175"/>
          <a:ext cx="76200" cy="7613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7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680"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8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82"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683"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684"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685"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686"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687"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688"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689"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690"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691"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692"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93"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94"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95"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696"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697"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698"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699"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00"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0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02"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03"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04"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05"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06"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707" name="Text Box 9540"/>
        <xdr:cNvSpPr txBox="1">
          <a:spLocks noChangeArrowheads="1"/>
        </xdr:cNvSpPr>
      </xdr:nvSpPr>
      <xdr:spPr>
        <a:xfrm>
          <a:off x="9512935" y="1283017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708" name="Text Box 9540"/>
        <xdr:cNvSpPr txBox="1">
          <a:spLocks noChangeArrowheads="1"/>
        </xdr:cNvSpPr>
      </xdr:nvSpPr>
      <xdr:spPr>
        <a:xfrm>
          <a:off x="9512935" y="1283017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09"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0"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1"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2"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3"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14"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15"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716"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717"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718"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19"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20"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21"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22"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23"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24"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25"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26"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20320</xdr:rowOff>
    </xdr:to>
    <xdr:sp>
      <xdr:nvSpPr>
        <xdr:cNvPr id="1727" name="Text Box 9540"/>
        <xdr:cNvSpPr txBox="1">
          <a:spLocks noChangeArrowheads="1"/>
        </xdr:cNvSpPr>
      </xdr:nvSpPr>
      <xdr:spPr>
        <a:xfrm>
          <a:off x="9512935" y="12830175"/>
          <a:ext cx="76200" cy="7442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28"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1729"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1730"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732" name="Text Box 9540"/>
        <xdr:cNvSpPr txBox="1">
          <a:spLocks noChangeArrowheads="1"/>
        </xdr:cNvSpPr>
      </xdr:nvSpPr>
      <xdr:spPr>
        <a:xfrm>
          <a:off x="9512935" y="12830175"/>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3"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34"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735"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36"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37"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38"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739"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40"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41"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42"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43"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44"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45"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46"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47"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48"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49"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50"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51"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52"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53"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54"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55"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56"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57"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58"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59"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60"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61"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62"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63"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64"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765"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766"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67"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68"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69"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770"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71"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772"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773"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1774"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775" name="Text Box 9540"/>
        <xdr:cNvSpPr txBox="1"/>
      </xdr:nvSpPr>
      <xdr:spPr>
        <a:xfrm>
          <a:off x="9512935" y="12830175"/>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776"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777"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1778"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779" name="Text Box 9540"/>
        <xdr:cNvSpPr txBox="1"/>
      </xdr:nvSpPr>
      <xdr:spPr>
        <a:xfrm>
          <a:off x="9512935" y="12830175"/>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0"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1"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2"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3"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4"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5"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6"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7"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89"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90"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91"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92"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793" name="Text Box 9540"/>
        <xdr:cNvSpPr txBox="1">
          <a:spLocks noChangeArrowheads="1"/>
        </xdr:cNvSpPr>
      </xdr:nvSpPr>
      <xdr:spPr>
        <a:xfrm>
          <a:off x="9512935" y="1283017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794" name="Text Box 9540"/>
        <xdr:cNvSpPr txBox="1">
          <a:spLocks noChangeArrowheads="1"/>
        </xdr:cNvSpPr>
      </xdr:nvSpPr>
      <xdr:spPr>
        <a:xfrm>
          <a:off x="9512935" y="1283017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95"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96"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97"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9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799"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00"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01"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802"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03"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04"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05"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806"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807"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808"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809"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810"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811"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812"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813"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814"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815"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816"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817"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1818"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1819"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820"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821"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1822"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1823"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824"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825"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37465</xdr:rowOff>
    </xdr:to>
    <xdr:sp>
      <xdr:nvSpPr>
        <xdr:cNvPr id="1826" name="Text Box 9540"/>
        <xdr:cNvSpPr txBox="1">
          <a:spLocks noChangeArrowheads="1"/>
        </xdr:cNvSpPr>
      </xdr:nvSpPr>
      <xdr:spPr>
        <a:xfrm>
          <a:off x="9512935" y="12830175"/>
          <a:ext cx="76200" cy="7613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27"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28"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2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30"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31"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32"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33"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34"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35"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36"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37"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38"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39"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40"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4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42"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43"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44"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45"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46"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47"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48"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4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50"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5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52"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53"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54"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855" name="Text Box 9540"/>
        <xdr:cNvSpPr txBox="1">
          <a:spLocks noChangeArrowheads="1"/>
        </xdr:cNvSpPr>
      </xdr:nvSpPr>
      <xdr:spPr>
        <a:xfrm>
          <a:off x="9512935" y="1283017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856" name="Text Box 9540"/>
        <xdr:cNvSpPr txBox="1">
          <a:spLocks noChangeArrowheads="1"/>
        </xdr:cNvSpPr>
      </xdr:nvSpPr>
      <xdr:spPr>
        <a:xfrm>
          <a:off x="9512935" y="1283017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57"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58"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859"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60"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861"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62"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63"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864"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865"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866"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867"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868"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869"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870"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871"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872"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873"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874"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20320</xdr:rowOff>
    </xdr:to>
    <xdr:sp>
      <xdr:nvSpPr>
        <xdr:cNvPr id="1875" name="Text Box 9540"/>
        <xdr:cNvSpPr txBox="1">
          <a:spLocks noChangeArrowheads="1"/>
        </xdr:cNvSpPr>
      </xdr:nvSpPr>
      <xdr:spPr>
        <a:xfrm>
          <a:off x="9512935" y="12830175"/>
          <a:ext cx="76200" cy="7442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76"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1877"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1878"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7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880" name="Text Box 9540"/>
        <xdr:cNvSpPr txBox="1">
          <a:spLocks noChangeArrowheads="1"/>
        </xdr:cNvSpPr>
      </xdr:nvSpPr>
      <xdr:spPr>
        <a:xfrm>
          <a:off x="9512935" y="12830175"/>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88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882"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883"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84"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85"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86"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887"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88"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889"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890"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891"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892"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893"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894"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895"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896"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897"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898"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899"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900"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901"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902"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903"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904"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905"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906"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907"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908"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909"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910"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911"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912"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913"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914"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915"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916"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917"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918"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919"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920"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921"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1922"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923" name="Text Box 9540"/>
        <xdr:cNvSpPr txBox="1"/>
      </xdr:nvSpPr>
      <xdr:spPr>
        <a:xfrm>
          <a:off x="9512935" y="12830175"/>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924"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925"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1926"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927" name="Text Box 9540"/>
        <xdr:cNvSpPr txBox="1"/>
      </xdr:nvSpPr>
      <xdr:spPr>
        <a:xfrm>
          <a:off x="9512935" y="12830175"/>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2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29"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0"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1"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2"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3"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4"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5"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6"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7"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39"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40"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941" name="Text Box 9540"/>
        <xdr:cNvSpPr txBox="1">
          <a:spLocks noChangeArrowheads="1"/>
        </xdr:cNvSpPr>
      </xdr:nvSpPr>
      <xdr:spPr>
        <a:xfrm>
          <a:off x="9512935" y="1283017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942" name="Text Box 9540"/>
        <xdr:cNvSpPr txBox="1">
          <a:spLocks noChangeArrowheads="1"/>
        </xdr:cNvSpPr>
      </xdr:nvSpPr>
      <xdr:spPr>
        <a:xfrm>
          <a:off x="9512935" y="1283017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43"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44"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45"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46"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47"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4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949"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1950"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951"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952"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953"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745490</xdr:rowOff>
    </xdr:to>
    <xdr:sp>
      <xdr:nvSpPr>
        <xdr:cNvPr id="1954" name="Text Box 9540"/>
        <xdr:cNvSpPr txBox="1"/>
      </xdr:nvSpPr>
      <xdr:spPr>
        <a:xfrm>
          <a:off x="9512935" y="16871950"/>
          <a:ext cx="79375" cy="7454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745490</xdr:rowOff>
    </xdr:to>
    <xdr:sp>
      <xdr:nvSpPr>
        <xdr:cNvPr id="1955" name="Text Box 9540"/>
        <xdr:cNvSpPr txBox="1"/>
      </xdr:nvSpPr>
      <xdr:spPr>
        <a:xfrm>
          <a:off x="9512935" y="16871950"/>
          <a:ext cx="79375" cy="7454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694690</xdr:rowOff>
    </xdr:to>
    <xdr:sp>
      <xdr:nvSpPr>
        <xdr:cNvPr id="1956" name="Text Box 9540"/>
        <xdr:cNvSpPr txBox="1"/>
      </xdr:nvSpPr>
      <xdr:spPr>
        <a:xfrm>
          <a:off x="9512935" y="16871950"/>
          <a:ext cx="79375" cy="6946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694690</xdr:rowOff>
    </xdr:to>
    <xdr:sp>
      <xdr:nvSpPr>
        <xdr:cNvPr id="1957" name="Text Box 9540"/>
        <xdr:cNvSpPr txBox="1"/>
      </xdr:nvSpPr>
      <xdr:spPr>
        <a:xfrm>
          <a:off x="9512935" y="16871950"/>
          <a:ext cx="79375" cy="6946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745490</xdr:rowOff>
    </xdr:to>
    <xdr:sp>
      <xdr:nvSpPr>
        <xdr:cNvPr id="1958" name="Text Box 9540"/>
        <xdr:cNvSpPr txBox="1"/>
      </xdr:nvSpPr>
      <xdr:spPr>
        <a:xfrm>
          <a:off x="9512935" y="16871950"/>
          <a:ext cx="79375" cy="7454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745490</xdr:rowOff>
    </xdr:to>
    <xdr:sp>
      <xdr:nvSpPr>
        <xdr:cNvPr id="1959" name="Text Box 9540"/>
        <xdr:cNvSpPr txBox="1"/>
      </xdr:nvSpPr>
      <xdr:spPr>
        <a:xfrm>
          <a:off x="9512935" y="16871950"/>
          <a:ext cx="79375" cy="7454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694690</xdr:rowOff>
    </xdr:to>
    <xdr:sp>
      <xdr:nvSpPr>
        <xdr:cNvPr id="1960" name="Text Box 9540"/>
        <xdr:cNvSpPr txBox="1"/>
      </xdr:nvSpPr>
      <xdr:spPr>
        <a:xfrm>
          <a:off x="9512935" y="16871950"/>
          <a:ext cx="79375" cy="6946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694690</xdr:rowOff>
    </xdr:to>
    <xdr:sp>
      <xdr:nvSpPr>
        <xdr:cNvPr id="1961" name="Text Box 9540"/>
        <xdr:cNvSpPr txBox="1"/>
      </xdr:nvSpPr>
      <xdr:spPr>
        <a:xfrm>
          <a:off x="9512935" y="16871950"/>
          <a:ext cx="79375" cy="69469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755650</xdr:rowOff>
    </xdr:to>
    <xdr:sp>
      <xdr:nvSpPr>
        <xdr:cNvPr id="1962" name="Text Box 9540"/>
        <xdr:cNvSpPr txBox="1"/>
      </xdr:nvSpPr>
      <xdr:spPr>
        <a:xfrm>
          <a:off x="9512935" y="18637250"/>
          <a:ext cx="79375" cy="75565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63"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64"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65"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66"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67"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68"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69"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70"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755650</xdr:rowOff>
    </xdr:to>
    <xdr:sp>
      <xdr:nvSpPr>
        <xdr:cNvPr id="1971" name="Text Box 9540"/>
        <xdr:cNvSpPr txBox="1"/>
      </xdr:nvSpPr>
      <xdr:spPr>
        <a:xfrm>
          <a:off x="9512935" y="18637250"/>
          <a:ext cx="79375" cy="75565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72"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73"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74"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75"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76"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77"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78"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778510</xdr:rowOff>
    </xdr:to>
    <xdr:sp>
      <xdr:nvSpPr>
        <xdr:cNvPr id="1979" name="Text Box 9540"/>
        <xdr:cNvSpPr txBox="1"/>
      </xdr:nvSpPr>
      <xdr:spPr>
        <a:xfrm>
          <a:off x="9512935" y="18637250"/>
          <a:ext cx="79375" cy="77851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0"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1"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2"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3"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4"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5"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6"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7"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8"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89"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90"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91"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92"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93"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94"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805815</xdr:rowOff>
    </xdr:to>
    <xdr:sp>
      <xdr:nvSpPr>
        <xdr:cNvPr id="1995" name="Text Box 9540"/>
        <xdr:cNvSpPr txBox="1"/>
      </xdr:nvSpPr>
      <xdr:spPr>
        <a:xfrm>
          <a:off x="9512935" y="18637250"/>
          <a:ext cx="79375" cy="80581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1996"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997"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998"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999"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00"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001"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02"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03"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004"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005"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006"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07"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008"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009"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010"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189865</xdr:rowOff>
    </xdr:to>
    <xdr:sp>
      <xdr:nvSpPr>
        <xdr:cNvPr id="2011" name="Text Box 9540"/>
        <xdr:cNvSpPr txBox="1"/>
      </xdr:nvSpPr>
      <xdr:spPr>
        <a:xfrm>
          <a:off x="9512935" y="12830175"/>
          <a:ext cx="79375" cy="91376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2012" name="Text Box 9540"/>
        <xdr:cNvSpPr txBox="1"/>
      </xdr:nvSpPr>
      <xdr:spPr>
        <a:xfrm>
          <a:off x="9512935" y="1283017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013"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014"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189865</xdr:rowOff>
    </xdr:to>
    <xdr:sp>
      <xdr:nvSpPr>
        <xdr:cNvPr id="2015" name="Text Box 9540"/>
        <xdr:cNvSpPr txBox="1"/>
      </xdr:nvSpPr>
      <xdr:spPr>
        <a:xfrm>
          <a:off x="9512935" y="12830175"/>
          <a:ext cx="79375" cy="91376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2016" name="Text Box 9540"/>
        <xdr:cNvSpPr txBox="1"/>
      </xdr:nvSpPr>
      <xdr:spPr>
        <a:xfrm>
          <a:off x="9512935" y="1283017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17"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18"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19"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0"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1"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2"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3"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4"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5"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6"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7"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8"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29"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2030" name="Text Box 9540"/>
        <xdr:cNvSpPr txBox="1">
          <a:spLocks noChangeArrowheads="1"/>
        </xdr:cNvSpPr>
      </xdr:nvSpPr>
      <xdr:spPr>
        <a:xfrm>
          <a:off x="9512935" y="1283017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2031" name="Text Box 9540"/>
        <xdr:cNvSpPr txBox="1">
          <a:spLocks noChangeArrowheads="1"/>
        </xdr:cNvSpPr>
      </xdr:nvSpPr>
      <xdr:spPr>
        <a:xfrm>
          <a:off x="9512935" y="1283017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32"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33"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34"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35"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36"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37"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038"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39"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040"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041"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042"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43"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44"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45"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46"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47"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048"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049"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189865</xdr:rowOff>
    </xdr:to>
    <xdr:sp>
      <xdr:nvSpPr>
        <xdr:cNvPr id="2050" name="Text Box 9540"/>
        <xdr:cNvSpPr txBox="1"/>
      </xdr:nvSpPr>
      <xdr:spPr>
        <a:xfrm>
          <a:off x="9512935" y="12830175"/>
          <a:ext cx="79375" cy="91376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051"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052"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189865</xdr:rowOff>
    </xdr:to>
    <xdr:sp>
      <xdr:nvSpPr>
        <xdr:cNvPr id="2053" name="Text Box 9540"/>
        <xdr:cNvSpPr txBox="1"/>
      </xdr:nvSpPr>
      <xdr:spPr>
        <a:xfrm>
          <a:off x="9512935" y="12830175"/>
          <a:ext cx="79375" cy="91376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054"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055"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056"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2057"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058"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059"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2060"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061"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062"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063"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64"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65"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66"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67"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68"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69"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70"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71"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2072"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2073"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2074" name="Text Box 9540"/>
        <xdr:cNvSpPr txBox="1">
          <a:spLocks noChangeArrowheads="1"/>
        </xdr:cNvSpPr>
      </xdr:nvSpPr>
      <xdr:spPr>
        <a:xfrm>
          <a:off x="9512935" y="12830175"/>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075"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076"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077"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078"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079"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080"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081"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2082"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083"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084"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2085"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086"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087"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088"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2089"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090"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091"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2092"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093"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094"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095"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96"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97"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98"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099"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100"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101"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102"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103"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2104"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2105"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2106" name="Text Box 9540"/>
        <xdr:cNvSpPr txBox="1">
          <a:spLocks noChangeArrowheads="1"/>
        </xdr:cNvSpPr>
      </xdr:nvSpPr>
      <xdr:spPr>
        <a:xfrm>
          <a:off x="9512935" y="12830175"/>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107"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108"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109"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110"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111"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112"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113"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2114"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115"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116"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2117"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118"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119"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20"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21"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22"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123"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24"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125"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126"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27"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28"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29"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130"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31"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132"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133"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189865</xdr:rowOff>
    </xdr:to>
    <xdr:sp>
      <xdr:nvSpPr>
        <xdr:cNvPr id="2134" name="Text Box 9540"/>
        <xdr:cNvSpPr txBox="1"/>
      </xdr:nvSpPr>
      <xdr:spPr>
        <a:xfrm>
          <a:off x="9512935" y="12830175"/>
          <a:ext cx="79375" cy="91376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2135" name="Text Box 9540"/>
        <xdr:cNvSpPr txBox="1"/>
      </xdr:nvSpPr>
      <xdr:spPr>
        <a:xfrm>
          <a:off x="9512935" y="1283017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136"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182245</xdr:rowOff>
    </xdr:to>
    <xdr:sp>
      <xdr:nvSpPr>
        <xdr:cNvPr id="2137" name="Text Box 9540"/>
        <xdr:cNvSpPr txBox="1"/>
      </xdr:nvSpPr>
      <xdr:spPr>
        <a:xfrm>
          <a:off x="9512935" y="12830175"/>
          <a:ext cx="79375" cy="90614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189865</xdr:rowOff>
    </xdr:to>
    <xdr:sp>
      <xdr:nvSpPr>
        <xdr:cNvPr id="2138" name="Text Box 9540"/>
        <xdr:cNvSpPr txBox="1"/>
      </xdr:nvSpPr>
      <xdr:spPr>
        <a:xfrm>
          <a:off x="9512935" y="12830175"/>
          <a:ext cx="79375" cy="91376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2139" name="Text Box 9540"/>
        <xdr:cNvSpPr txBox="1"/>
      </xdr:nvSpPr>
      <xdr:spPr>
        <a:xfrm>
          <a:off x="9512935" y="12830175"/>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0"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1"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2"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3"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4"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5"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6"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7"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8"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49"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50"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51"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52"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2153" name="Text Box 9540"/>
        <xdr:cNvSpPr txBox="1">
          <a:spLocks noChangeArrowheads="1"/>
        </xdr:cNvSpPr>
      </xdr:nvSpPr>
      <xdr:spPr>
        <a:xfrm>
          <a:off x="9512935" y="1283017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2154" name="Text Box 9540"/>
        <xdr:cNvSpPr txBox="1">
          <a:spLocks noChangeArrowheads="1"/>
        </xdr:cNvSpPr>
      </xdr:nvSpPr>
      <xdr:spPr>
        <a:xfrm>
          <a:off x="9512935" y="12830175"/>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55"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56"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57"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58"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59"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60"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161" name="Text Box 9540"/>
        <xdr:cNvSpPr txBox="1">
          <a:spLocks noChangeArrowheads="1"/>
        </xdr:cNvSpPr>
      </xdr:nvSpPr>
      <xdr:spPr>
        <a:xfrm>
          <a:off x="9512935" y="12830175"/>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201295</xdr:rowOff>
    </xdr:to>
    <xdr:sp>
      <xdr:nvSpPr>
        <xdr:cNvPr id="2162" name="Text Box 9540"/>
        <xdr:cNvSpPr txBox="1"/>
      </xdr:nvSpPr>
      <xdr:spPr>
        <a:xfrm>
          <a:off x="9512935" y="12830175"/>
          <a:ext cx="79375" cy="9251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63"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64"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165" name="Text Box 9540"/>
        <xdr:cNvSpPr txBox="1"/>
      </xdr:nvSpPr>
      <xdr:spPr>
        <a:xfrm>
          <a:off x="9512935" y="12830175"/>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166"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167"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168"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169"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170"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171"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172"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173"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174"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175"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176"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177"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178"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179"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180"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2181"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182"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183"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184"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2185"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37465</xdr:rowOff>
    </xdr:to>
    <xdr:sp>
      <xdr:nvSpPr>
        <xdr:cNvPr id="2186" name="Text Box 9540"/>
        <xdr:cNvSpPr txBox="1">
          <a:spLocks noChangeArrowheads="1"/>
        </xdr:cNvSpPr>
      </xdr:nvSpPr>
      <xdr:spPr>
        <a:xfrm>
          <a:off x="9512935" y="12830175"/>
          <a:ext cx="76200" cy="7613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187"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188"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18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190"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191"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192"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193"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194"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195"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196"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197"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198"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199"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200"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0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02"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03"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204"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205"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206"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207"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08"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0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10"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1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12"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213"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214"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2215" name="Text Box 9540"/>
        <xdr:cNvSpPr txBox="1">
          <a:spLocks noChangeArrowheads="1"/>
        </xdr:cNvSpPr>
      </xdr:nvSpPr>
      <xdr:spPr>
        <a:xfrm>
          <a:off x="9512935" y="1283017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2216" name="Text Box 9540"/>
        <xdr:cNvSpPr txBox="1">
          <a:spLocks noChangeArrowheads="1"/>
        </xdr:cNvSpPr>
      </xdr:nvSpPr>
      <xdr:spPr>
        <a:xfrm>
          <a:off x="9512935" y="1283017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217"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218"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219"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220"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221"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22"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23"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224"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225"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226"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227"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228"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229"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230"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231"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232"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233"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234"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20320</xdr:rowOff>
    </xdr:to>
    <xdr:sp>
      <xdr:nvSpPr>
        <xdr:cNvPr id="2235" name="Text Box 9540"/>
        <xdr:cNvSpPr txBox="1">
          <a:spLocks noChangeArrowheads="1"/>
        </xdr:cNvSpPr>
      </xdr:nvSpPr>
      <xdr:spPr>
        <a:xfrm>
          <a:off x="9512935" y="12830175"/>
          <a:ext cx="76200" cy="7442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36"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2237"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2238"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3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2240" name="Text Box 9540"/>
        <xdr:cNvSpPr txBox="1">
          <a:spLocks noChangeArrowheads="1"/>
        </xdr:cNvSpPr>
      </xdr:nvSpPr>
      <xdr:spPr>
        <a:xfrm>
          <a:off x="9512935" y="12830175"/>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24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42"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243"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244"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245"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246"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247"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248"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49"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50"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51"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52"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53"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54"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55"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56"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57"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58"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59"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60"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61"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62"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63"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64"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65"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66"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67"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68"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269"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70"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71"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272"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273"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274"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275"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276"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277"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278"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279"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280"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281"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2282"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2283" name="Text Box 9540"/>
        <xdr:cNvSpPr txBox="1"/>
      </xdr:nvSpPr>
      <xdr:spPr>
        <a:xfrm>
          <a:off x="9512935" y="12830175"/>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284"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285"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2286"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2287" name="Text Box 9540"/>
        <xdr:cNvSpPr txBox="1"/>
      </xdr:nvSpPr>
      <xdr:spPr>
        <a:xfrm>
          <a:off x="9512935" y="12830175"/>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8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89"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0"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1"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2"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3"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4"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5"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6"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7"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299"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300"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2301" name="Text Box 9540"/>
        <xdr:cNvSpPr txBox="1">
          <a:spLocks noChangeArrowheads="1"/>
        </xdr:cNvSpPr>
      </xdr:nvSpPr>
      <xdr:spPr>
        <a:xfrm>
          <a:off x="9512935" y="1283017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2302" name="Text Box 9540"/>
        <xdr:cNvSpPr txBox="1">
          <a:spLocks noChangeArrowheads="1"/>
        </xdr:cNvSpPr>
      </xdr:nvSpPr>
      <xdr:spPr>
        <a:xfrm>
          <a:off x="9512935" y="1283017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303"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304"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305"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306"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307"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30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309"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310"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311"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312"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313"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314"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315"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316"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317"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318"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319"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320"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321"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322"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2323" name="Text Box 9540"/>
        <xdr:cNvSpPr txBox="1"/>
      </xdr:nvSpPr>
      <xdr:spPr>
        <a:xfrm>
          <a:off x="9512935" y="12830175"/>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2324" name="Text Box 9540"/>
        <xdr:cNvSpPr txBox="1"/>
      </xdr:nvSpPr>
      <xdr:spPr>
        <a:xfrm>
          <a:off x="9512935" y="12830175"/>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325"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326"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327"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328"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2329"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330"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226695</xdr:rowOff>
    </xdr:to>
    <xdr:sp>
      <xdr:nvSpPr>
        <xdr:cNvPr id="2331" name="Text Box 9540"/>
        <xdr:cNvSpPr txBox="1"/>
      </xdr:nvSpPr>
      <xdr:spPr>
        <a:xfrm>
          <a:off x="9512935" y="12830175"/>
          <a:ext cx="79375" cy="9505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332"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2333" name="Text Box 9540"/>
        <xdr:cNvSpPr txBox="1"/>
      </xdr:nvSpPr>
      <xdr:spPr>
        <a:xfrm>
          <a:off x="9512935" y="12830175"/>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37465</xdr:rowOff>
    </xdr:to>
    <xdr:sp>
      <xdr:nvSpPr>
        <xdr:cNvPr id="2334" name="Text Box 9540"/>
        <xdr:cNvSpPr txBox="1">
          <a:spLocks noChangeArrowheads="1"/>
        </xdr:cNvSpPr>
      </xdr:nvSpPr>
      <xdr:spPr>
        <a:xfrm>
          <a:off x="9512935" y="12830175"/>
          <a:ext cx="76200" cy="7613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35"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36"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37"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38"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39"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40"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41"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42"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43"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44"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45"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46"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47"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48"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4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50"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5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52"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53"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54"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55"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56"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57"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58"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5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60"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61"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62"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2363" name="Text Box 9540"/>
        <xdr:cNvSpPr txBox="1">
          <a:spLocks noChangeArrowheads="1"/>
        </xdr:cNvSpPr>
      </xdr:nvSpPr>
      <xdr:spPr>
        <a:xfrm>
          <a:off x="9512935" y="1283017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2364" name="Text Box 9540"/>
        <xdr:cNvSpPr txBox="1">
          <a:spLocks noChangeArrowheads="1"/>
        </xdr:cNvSpPr>
      </xdr:nvSpPr>
      <xdr:spPr>
        <a:xfrm>
          <a:off x="9512935" y="12830175"/>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65"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66"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2367" name="Text Box 9540"/>
        <xdr:cNvSpPr txBox="1">
          <a:spLocks noChangeArrowheads="1"/>
        </xdr:cNvSpPr>
      </xdr:nvSpPr>
      <xdr:spPr>
        <a:xfrm>
          <a:off x="9512935" y="12830175"/>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68"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2369" name="Text Box 9540"/>
        <xdr:cNvSpPr txBox="1">
          <a:spLocks noChangeArrowheads="1"/>
        </xdr:cNvSpPr>
      </xdr:nvSpPr>
      <xdr:spPr>
        <a:xfrm>
          <a:off x="9512935" y="12830175"/>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70"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71"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372"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373"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2374" name="Text Box 9540"/>
        <xdr:cNvSpPr txBox="1">
          <a:spLocks noChangeArrowheads="1"/>
        </xdr:cNvSpPr>
      </xdr:nvSpPr>
      <xdr:spPr>
        <a:xfrm>
          <a:off x="9512935" y="12830175"/>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375"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376"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377"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378"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379"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380"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381"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2382" name="Text Box 9540"/>
        <xdr:cNvSpPr txBox="1">
          <a:spLocks noChangeArrowheads="1"/>
        </xdr:cNvSpPr>
      </xdr:nvSpPr>
      <xdr:spPr>
        <a:xfrm>
          <a:off x="9512935" y="12830175"/>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20320</xdr:rowOff>
    </xdr:to>
    <xdr:sp>
      <xdr:nvSpPr>
        <xdr:cNvPr id="2383" name="Text Box 9540"/>
        <xdr:cNvSpPr txBox="1">
          <a:spLocks noChangeArrowheads="1"/>
        </xdr:cNvSpPr>
      </xdr:nvSpPr>
      <xdr:spPr>
        <a:xfrm>
          <a:off x="9512935" y="12830175"/>
          <a:ext cx="76200" cy="7442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84"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2385"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229870</xdr:rowOff>
    </xdr:to>
    <xdr:sp>
      <xdr:nvSpPr>
        <xdr:cNvPr id="2386" name="Text Box 9540"/>
        <xdr:cNvSpPr txBox="1">
          <a:spLocks noChangeArrowheads="1"/>
        </xdr:cNvSpPr>
      </xdr:nvSpPr>
      <xdr:spPr>
        <a:xfrm>
          <a:off x="9512935" y="12830175"/>
          <a:ext cx="76200" cy="9537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87"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2388" name="Text Box 9540"/>
        <xdr:cNvSpPr txBox="1">
          <a:spLocks noChangeArrowheads="1"/>
        </xdr:cNvSpPr>
      </xdr:nvSpPr>
      <xdr:spPr>
        <a:xfrm>
          <a:off x="9512935" y="12830175"/>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2389" name="Text Box 9540"/>
        <xdr:cNvSpPr txBox="1">
          <a:spLocks noChangeArrowheads="1"/>
        </xdr:cNvSpPr>
      </xdr:nvSpPr>
      <xdr:spPr>
        <a:xfrm>
          <a:off x="9512935" y="12830175"/>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390"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391"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392"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393"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394"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395"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396"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397"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398"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399"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00"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01"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02"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03"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04"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05"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06"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07"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08"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09"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10"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11"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12"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13"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14"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15"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16"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2417" name="Text Box 9540"/>
        <xdr:cNvSpPr txBox="1"/>
      </xdr:nvSpPr>
      <xdr:spPr>
        <a:xfrm>
          <a:off x="9512935" y="12830175"/>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18"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19"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2420" name="Text Box 9540"/>
        <xdr:cNvSpPr txBox="1"/>
      </xdr:nvSpPr>
      <xdr:spPr>
        <a:xfrm>
          <a:off x="9512935" y="12830175"/>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421"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422"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423"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424"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425"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426"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427"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428"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429"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2430"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2431" name="Text Box 9540"/>
        <xdr:cNvSpPr txBox="1"/>
      </xdr:nvSpPr>
      <xdr:spPr>
        <a:xfrm>
          <a:off x="9512935" y="12830175"/>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432"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2433" name="Text Box 9540"/>
        <xdr:cNvSpPr txBox="1"/>
      </xdr:nvSpPr>
      <xdr:spPr>
        <a:xfrm>
          <a:off x="9512935" y="12830175"/>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184150</xdr:rowOff>
    </xdr:to>
    <xdr:sp>
      <xdr:nvSpPr>
        <xdr:cNvPr id="2434" name="Text Box 9540"/>
        <xdr:cNvSpPr txBox="1"/>
      </xdr:nvSpPr>
      <xdr:spPr>
        <a:xfrm>
          <a:off x="9512935" y="12830175"/>
          <a:ext cx="79375" cy="9080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2435" name="Text Box 9540"/>
        <xdr:cNvSpPr txBox="1"/>
      </xdr:nvSpPr>
      <xdr:spPr>
        <a:xfrm>
          <a:off x="9512935" y="12830175"/>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36"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37"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3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39"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40"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41"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42"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43"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44"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45"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46"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47"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48"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2449" name="Text Box 9540"/>
        <xdr:cNvSpPr txBox="1">
          <a:spLocks noChangeArrowheads="1"/>
        </xdr:cNvSpPr>
      </xdr:nvSpPr>
      <xdr:spPr>
        <a:xfrm>
          <a:off x="9512935" y="1283017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2450" name="Text Box 9540"/>
        <xdr:cNvSpPr txBox="1">
          <a:spLocks noChangeArrowheads="1"/>
        </xdr:cNvSpPr>
      </xdr:nvSpPr>
      <xdr:spPr>
        <a:xfrm>
          <a:off x="9512935" y="12830175"/>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51"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52"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53"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54"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55"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56"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2457" name="Text Box 9540"/>
        <xdr:cNvSpPr txBox="1">
          <a:spLocks noChangeArrowheads="1"/>
        </xdr:cNvSpPr>
      </xdr:nvSpPr>
      <xdr:spPr>
        <a:xfrm>
          <a:off x="9512935" y="12830175"/>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195580</xdr:rowOff>
    </xdr:to>
    <xdr:sp>
      <xdr:nvSpPr>
        <xdr:cNvPr id="2458" name="Text Box 9540"/>
        <xdr:cNvSpPr txBox="1"/>
      </xdr:nvSpPr>
      <xdr:spPr>
        <a:xfrm>
          <a:off x="9512935" y="12830175"/>
          <a:ext cx="79375" cy="91948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459"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460"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2461" name="Text Box 9540"/>
        <xdr:cNvSpPr txBox="1"/>
      </xdr:nvSpPr>
      <xdr:spPr>
        <a:xfrm>
          <a:off x="9512935" y="12830175"/>
          <a:ext cx="79375" cy="685800"/>
        </a:xfrm>
        <a:prstGeom prst="rect">
          <a:avLst/>
        </a:prstGeom>
        <a:noFill/>
        <a:ln w="9525">
          <a:noFill/>
        </a:ln>
      </xdr:spPr>
    </xdr:sp>
    <xdr:clientData/>
  </xdr:twoCellAnchor>
  <xdr:twoCellAnchor editAs="oneCell">
    <xdr:from>
      <xdr:col>9</xdr:col>
      <xdr:colOff>0</xdr:colOff>
      <xdr:row>22</xdr:row>
      <xdr:rowOff>0</xdr:rowOff>
    </xdr:from>
    <xdr:to>
      <xdr:col>9</xdr:col>
      <xdr:colOff>45720</xdr:colOff>
      <xdr:row>22</xdr:row>
      <xdr:rowOff>652145</xdr:rowOff>
    </xdr:to>
    <xdr:sp>
      <xdr:nvSpPr>
        <xdr:cNvPr id="2462" name="Text Box 9540"/>
        <xdr:cNvSpPr txBox="1"/>
      </xdr:nvSpPr>
      <xdr:spPr>
        <a:xfrm>
          <a:off x="9512935" y="16871950"/>
          <a:ext cx="4572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23</xdr:row>
      <xdr:rowOff>0</xdr:rowOff>
    </xdr:from>
    <xdr:to>
      <xdr:col>9</xdr:col>
      <xdr:colOff>45720</xdr:colOff>
      <xdr:row>23</xdr:row>
      <xdr:rowOff>652145</xdr:rowOff>
    </xdr:to>
    <xdr:sp>
      <xdr:nvSpPr>
        <xdr:cNvPr id="2463" name="Text Box 9540"/>
        <xdr:cNvSpPr txBox="1"/>
      </xdr:nvSpPr>
      <xdr:spPr>
        <a:xfrm>
          <a:off x="9512935" y="18637250"/>
          <a:ext cx="4572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21</xdr:row>
      <xdr:rowOff>0</xdr:rowOff>
    </xdr:from>
    <xdr:to>
      <xdr:col>9</xdr:col>
      <xdr:colOff>45720</xdr:colOff>
      <xdr:row>21</xdr:row>
      <xdr:rowOff>652145</xdr:rowOff>
    </xdr:to>
    <xdr:sp>
      <xdr:nvSpPr>
        <xdr:cNvPr id="2464" name="Text Box 9540"/>
        <xdr:cNvSpPr txBox="1"/>
      </xdr:nvSpPr>
      <xdr:spPr>
        <a:xfrm>
          <a:off x="9512935" y="15982950"/>
          <a:ext cx="4572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22</xdr:row>
      <xdr:rowOff>0</xdr:rowOff>
    </xdr:from>
    <xdr:to>
      <xdr:col>9</xdr:col>
      <xdr:colOff>45720</xdr:colOff>
      <xdr:row>22</xdr:row>
      <xdr:rowOff>652145</xdr:rowOff>
    </xdr:to>
    <xdr:sp>
      <xdr:nvSpPr>
        <xdr:cNvPr id="2465" name="Text Box 9540"/>
        <xdr:cNvSpPr txBox="1"/>
      </xdr:nvSpPr>
      <xdr:spPr>
        <a:xfrm>
          <a:off x="9512935" y="16871950"/>
          <a:ext cx="4572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27</xdr:row>
      <xdr:rowOff>0</xdr:rowOff>
    </xdr:from>
    <xdr:to>
      <xdr:col>9</xdr:col>
      <xdr:colOff>45720</xdr:colOff>
      <xdr:row>27</xdr:row>
      <xdr:rowOff>652145</xdr:rowOff>
    </xdr:to>
    <xdr:sp>
      <xdr:nvSpPr>
        <xdr:cNvPr id="2466" name="Text Box 9540"/>
        <xdr:cNvSpPr txBox="1"/>
      </xdr:nvSpPr>
      <xdr:spPr>
        <a:xfrm>
          <a:off x="9512935" y="23764875"/>
          <a:ext cx="45720" cy="65214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30</xdr:row>
      <xdr:rowOff>0</xdr:rowOff>
    </xdr:from>
    <xdr:to>
      <xdr:col>9</xdr:col>
      <xdr:colOff>45720</xdr:colOff>
      <xdr:row>30</xdr:row>
      <xdr:rowOff>464185</xdr:rowOff>
    </xdr:to>
    <xdr:sp>
      <xdr:nvSpPr>
        <xdr:cNvPr id="2467" name="Text Box 9540"/>
        <xdr:cNvSpPr txBox="1"/>
      </xdr:nvSpPr>
      <xdr:spPr>
        <a:xfrm>
          <a:off x="9512935" y="29124275"/>
          <a:ext cx="45720" cy="46418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34</xdr:row>
      <xdr:rowOff>0</xdr:rowOff>
    </xdr:from>
    <xdr:to>
      <xdr:col>9</xdr:col>
      <xdr:colOff>45720</xdr:colOff>
      <xdr:row>35</xdr:row>
      <xdr:rowOff>117475</xdr:rowOff>
    </xdr:to>
    <xdr:sp>
      <xdr:nvSpPr>
        <xdr:cNvPr id="2468" name="Text Box 9540"/>
        <xdr:cNvSpPr txBox="1"/>
      </xdr:nvSpPr>
      <xdr:spPr>
        <a:xfrm>
          <a:off x="9512935" y="31683325"/>
          <a:ext cx="45720" cy="6604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19</xdr:row>
      <xdr:rowOff>0</xdr:rowOff>
    </xdr:from>
    <xdr:to>
      <xdr:col>9</xdr:col>
      <xdr:colOff>45720</xdr:colOff>
      <xdr:row>19</xdr:row>
      <xdr:rowOff>433705</xdr:rowOff>
    </xdr:to>
    <xdr:sp>
      <xdr:nvSpPr>
        <xdr:cNvPr id="2469" name="Text Box 9540"/>
        <xdr:cNvSpPr txBox="1"/>
      </xdr:nvSpPr>
      <xdr:spPr>
        <a:xfrm>
          <a:off x="9512935" y="1435417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20</xdr:row>
      <xdr:rowOff>0</xdr:rowOff>
    </xdr:from>
    <xdr:to>
      <xdr:col>9</xdr:col>
      <xdr:colOff>45720</xdr:colOff>
      <xdr:row>20</xdr:row>
      <xdr:rowOff>622300</xdr:rowOff>
    </xdr:to>
    <xdr:sp>
      <xdr:nvSpPr>
        <xdr:cNvPr id="2470" name="Text Box 9540"/>
        <xdr:cNvSpPr txBox="1"/>
      </xdr:nvSpPr>
      <xdr:spPr>
        <a:xfrm>
          <a:off x="9512935" y="15078075"/>
          <a:ext cx="45720" cy="6223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20</xdr:row>
      <xdr:rowOff>0</xdr:rowOff>
    </xdr:from>
    <xdr:to>
      <xdr:col>9</xdr:col>
      <xdr:colOff>45720</xdr:colOff>
      <xdr:row>20</xdr:row>
      <xdr:rowOff>622300</xdr:rowOff>
    </xdr:to>
    <xdr:sp>
      <xdr:nvSpPr>
        <xdr:cNvPr id="2471" name="Text Box 9540"/>
        <xdr:cNvSpPr txBox="1"/>
      </xdr:nvSpPr>
      <xdr:spPr>
        <a:xfrm>
          <a:off x="9512935" y="15078075"/>
          <a:ext cx="45720" cy="62230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44</xdr:row>
      <xdr:rowOff>0</xdr:rowOff>
    </xdr:from>
    <xdr:to>
      <xdr:col>9</xdr:col>
      <xdr:colOff>45720</xdr:colOff>
      <xdr:row>44</xdr:row>
      <xdr:rowOff>433705</xdr:rowOff>
    </xdr:to>
    <xdr:sp>
      <xdr:nvSpPr>
        <xdr:cNvPr id="2472" name="Text Box 9540"/>
        <xdr:cNvSpPr txBox="1"/>
      </xdr:nvSpPr>
      <xdr:spPr>
        <a:xfrm>
          <a:off x="9512935" y="4016057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45</xdr:row>
      <xdr:rowOff>0</xdr:rowOff>
    </xdr:from>
    <xdr:to>
      <xdr:col>9</xdr:col>
      <xdr:colOff>45720</xdr:colOff>
      <xdr:row>45</xdr:row>
      <xdr:rowOff>433705</xdr:rowOff>
    </xdr:to>
    <xdr:sp>
      <xdr:nvSpPr>
        <xdr:cNvPr id="2473" name="Text Box 9540"/>
        <xdr:cNvSpPr txBox="1"/>
      </xdr:nvSpPr>
      <xdr:spPr>
        <a:xfrm>
          <a:off x="9512935" y="4124642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45</xdr:row>
      <xdr:rowOff>0</xdr:rowOff>
    </xdr:from>
    <xdr:to>
      <xdr:col>9</xdr:col>
      <xdr:colOff>45720</xdr:colOff>
      <xdr:row>45</xdr:row>
      <xdr:rowOff>433705</xdr:rowOff>
    </xdr:to>
    <xdr:sp>
      <xdr:nvSpPr>
        <xdr:cNvPr id="2474" name="Text Box 9540"/>
        <xdr:cNvSpPr txBox="1"/>
      </xdr:nvSpPr>
      <xdr:spPr>
        <a:xfrm>
          <a:off x="9512935" y="4124642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45</xdr:row>
      <xdr:rowOff>0</xdr:rowOff>
    </xdr:from>
    <xdr:to>
      <xdr:col>9</xdr:col>
      <xdr:colOff>45720</xdr:colOff>
      <xdr:row>45</xdr:row>
      <xdr:rowOff>433705</xdr:rowOff>
    </xdr:to>
    <xdr:sp>
      <xdr:nvSpPr>
        <xdr:cNvPr id="2475" name="Text Box 9540"/>
        <xdr:cNvSpPr txBox="1"/>
      </xdr:nvSpPr>
      <xdr:spPr>
        <a:xfrm>
          <a:off x="9512935" y="4124642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45</xdr:row>
      <xdr:rowOff>0</xdr:rowOff>
    </xdr:from>
    <xdr:to>
      <xdr:col>9</xdr:col>
      <xdr:colOff>45720</xdr:colOff>
      <xdr:row>45</xdr:row>
      <xdr:rowOff>433705</xdr:rowOff>
    </xdr:to>
    <xdr:sp>
      <xdr:nvSpPr>
        <xdr:cNvPr id="2476" name="Text Box 9540"/>
        <xdr:cNvSpPr txBox="1"/>
      </xdr:nvSpPr>
      <xdr:spPr>
        <a:xfrm>
          <a:off x="9512935" y="4124642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46</xdr:row>
      <xdr:rowOff>0</xdr:rowOff>
    </xdr:from>
    <xdr:to>
      <xdr:col>9</xdr:col>
      <xdr:colOff>568325</xdr:colOff>
      <xdr:row>46</xdr:row>
      <xdr:rowOff>833755</xdr:rowOff>
    </xdr:to>
    <xdr:sp>
      <xdr:nvSpPr>
        <xdr:cNvPr id="2477" name="Text Box 31"/>
        <xdr:cNvSpPr/>
      </xdr:nvSpPr>
      <xdr:spPr>
        <a:xfrm>
          <a:off x="9512935" y="42122725"/>
          <a:ext cx="568325" cy="833755"/>
        </a:xfrm>
        <a:prstGeom prst="rect">
          <a:avLst/>
        </a:prstGeom>
        <a:ln w="9525">
          <a:noFill/>
        </a:ln>
      </xdr:spPr>
    </xdr:sp>
    <xdr:clientData/>
  </xdr:twoCellAnchor>
  <xdr:twoCellAnchor>
    <xdr:from>
      <xdr:col>9</xdr:col>
      <xdr:colOff>0</xdr:colOff>
      <xdr:row>46</xdr:row>
      <xdr:rowOff>0</xdr:rowOff>
    </xdr:from>
    <xdr:to>
      <xdr:col>9</xdr:col>
      <xdr:colOff>568325</xdr:colOff>
      <xdr:row>46</xdr:row>
      <xdr:rowOff>705485</xdr:rowOff>
    </xdr:to>
    <xdr:sp>
      <xdr:nvSpPr>
        <xdr:cNvPr id="2478" name="Text Box 31"/>
        <xdr:cNvSpPr/>
      </xdr:nvSpPr>
      <xdr:spPr>
        <a:xfrm>
          <a:off x="9512935" y="42122725"/>
          <a:ext cx="568325" cy="705485"/>
        </a:xfrm>
        <a:prstGeom prst="rect">
          <a:avLst/>
        </a:prstGeom>
        <a:ln w="9525">
          <a:noFill/>
        </a:ln>
      </xdr:spPr>
    </xdr:sp>
    <xdr:clientData/>
  </xdr:twoCellAnchor>
  <xdr:twoCellAnchor>
    <xdr:from>
      <xdr:col>9</xdr:col>
      <xdr:colOff>0</xdr:colOff>
      <xdr:row>46</xdr:row>
      <xdr:rowOff>0</xdr:rowOff>
    </xdr:from>
    <xdr:to>
      <xdr:col>9</xdr:col>
      <xdr:colOff>568325</xdr:colOff>
      <xdr:row>46</xdr:row>
      <xdr:rowOff>842645</xdr:rowOff>
    </xdr:to>
    <xdr:sp>
      <xdr:nvSpPr>
        <xdr:cNvPr id="2479" name="Text Box 31"/>
        <xdr:cNvSpPr/>
      </xdr:nvSpPr>
      <xdr:spPr>
        <a:xfrm>
          <a:off x="9512935" y="42122725"/>
          <a:ext cx="568325" cy="842645"/>
        </a:xfrm>
        <a:prstGeom prst="rect">
          <a:avLst/>
        </a:prstGeom>
        <a:ln w="9525">
          <a:noFill/>
        </a:ln>
      </xdr:spPr>
    </xdr:sp>
    <xdr:clientData/>
  </xdr:twoCellAnchor>
  <xdr:twoCellAnchor>
    <xdr:from>
      <xdr:col>9</xdr:col>
      <xdr:colOff>0</xdr:colOff>
      <xdr:row>46</xdr:row>
      <xdr:rowOff>0</xdr:rowOff>
    </xdr:from>
    <xdr:to>
      <xdr:col>9</xdr:col>
      <xdr:colOff>568325</xdr:colOff>
      <xdr:row>46</xdr:row>
      <xdr:rowOff>701040</xdr:rowOff>
    </xdr:to>
    <xdr:sp>
      <xdr:nvSpPr>
        <xdr:cNvPr id="2480" name="Text Box 31"/>
        <xdr:cNvSpPr/>
      </xdr:nvSpPr>
      <xdr:spPr>
        <a:xfrm>
          <a:off x="9512935" y="42122725"/>
          <a:ext cx="568325" cy="701040"/>
        </a:xfrm>
        <a:prstGeom prst="rect">
          <a:avLst/>
        </a:prstGeom>
        <a:ln w="9525">
          <a:noFill/>
        </a:ln>
      </xdr:spPr>
    </xdr:sp>
    <xdr:clientData/>
  </xdr:twoCellAnchor>
  <xdr:twoCellAnchor>
    <xdr:from>
      <xdr:col>9</xdr:col>
      <xdr:colOff>10160</xdr:colOff>
      <xdr:row>46</xdr:row>
      <xdr:rowOff>0</xdr:rowOff>
    </xdr:from>
    <xdr:to>
      <xdr:col>9</xdr:col>
      <xdr:colOff>578485</xdr:colOff>
      <xdr:row>46</xdr:row>
      <xdr:rowOff>833755</xdr:rowOff>
    </xdr:to>
    <xdr:sp>
      <xdr:nvSpPr>
        <xdr:cNvPr id="2481" name="Text Box 31"/>
        <xdr:cNvSpPr/>
      </xdr:nvSpPr>
      <xdr:spPr>
        <a:xfrm>
          <a:off x="9523095" y="42122725"/>
          <a:ext cx="568325" cy="833755"/>
        </a:xfrm>
        <a:prstGeom prst="rect">
          <a:avLst/>
        </a:prstGeom>
        <a:ln w="9525">
          <a:noFill/>
        </a:ln>
      </xdr:spPr>
    </xdr:sp>
    <xdr:clientData/>
  </xdr:twoCellAnchor>
  <xdr:twoCellAnchor editAs="oneCell">
    <xdr:from>
      <xdr:col>7</xdr:col>
      <xdr:colOff>0</xdr:colOff>
      <xdr:row>47</xdr:row>
      <xdr:rowOff>0</xdr:rowOff>
    </xdr:from>
    <xdr:to>
      <xdr:col>7</xdr:col>
      <xdr:colOff>79375</xdr:colOff>
      <xdr:row>47</xdr:row>
      <xdr:rowOff>809625</xdr:rowOff>
    </xdr:to>
    <xdr:sp>
      <xdr:nvSpPr>
        <xdr:cNvPr id="2482" name="Text Box 9540"/>
        <xdr:cNvSpPr txBox="1"/>
      </xdr:nvSpPr>
      <xdr:spPr>
        <a:xfrm>
          <a:off x="7543165" y="42999025"/>
          <a:ext cx="79375" cy="809625"/>
        </a:xfrm>
        <a:prstGeom prst="rect">
          <a:avLst/>
        </a:prstGeom>
        <a:noFill/>
        <a:ln w="9525">
          <a:noFill/>
        </a:ln>
      </xdr:spPr>
    </xdr:sp>
    <xdr:clientData/>
  </xdr:twoCellAnchor>
  <xdr:twoCellAnchor editAs="oneCell">
    <xdr:from>
      <xdr:col>7</xdr:col>
      <xdr:colOff>0</xdr:colOff>
      <xdr:row>47</xdr:row>
      <xdr:rowOff>0</xdr:rowOff>
    </xdr:from>
    <xdr:to>
      <xdr:col>7</xdr:col>
      <xdr:colOff>79375</xdr:colOff>
      <xdr:row>47</xdr:row>
      <xdr:rowOff>809625</xdr:rowOff>
    </xdr:to>
    <xdr:sp>
      <xdr:nvSpPr>
        <xdr:cNvPr id="2483" name="Text Box 9540"/>
        <xdr:cNvSpPr txBox="1"/>
      </xdr:nvSpPr>
      <xdr:spPr>
        <a:xfrm>
          <a:off x="7543165" y="42999025"/>
          <a:ext cx="79375" cy="809625"/>
        </a:xfrm>
        <a:prstGeom prst="rect">
          <a:avLst/>
        </a:prstGeom>
        <a:noFill/>
        <a:ln w="9525">
          <a:noFill/>
        </a:ln>
      </xdr:spPr>
    </xdr:sp>
    <xdr:clientData/>
  </xdr:twoCellAnchor>
  <xdr:twoCellAnchor editAs="oneCell">
    <xdr:from>
      <xdr:col>7</xdr:col>
      <xdr:colOff>0</xdr:colOff>
      <xdr:row>47</xdr:row>
      <xdr:rowOff>0</xdr:rowOff>
    </xdr:from>
    <xdr:to>
      <xdr:col>7</xdr:col>
      <xdr:colOff>76200</xdr:colOff>
      <xdr:row>47</xdr:row>
      <xdr:rowOff>622300</xdr:rowOff>
    </xdr:to>
    <xdr:sp>
      <xdr:nvSpPr>
        <xdr:cNvPr id="2484" name="Text Box 9540"/>
        <xdr:cNvSpPr txBox="1">
          <a:spLocks noChangeArrowheads="1"/>
        </xdr:cNvSpPr>
      </xdr:nvSpPr>
      <xdr:spPr>
        <a:xfrm>
          <a:off x="7543165" y="42999025"/>
          <a:ext cx="76200" cy="622300"/>
        </a:xfrm>
        <a:prstGeom prst="rect">
          <a:avLst/>
        </a:prstGeom>
        <a:noFill/>
        <a:ln w="9525">
          <a:noFill/>
          <a:miter lim="800000"/>
        </a:ln>
      </xdr:spPr>
    </xdr:sp>
    <xdr:clientData/>
  </xdr:twoCellAnchor>
  <xdr:twoCellAnchor editAs="oneCell">
    <xdr:from>
      <xdr:col>7</xdr:col>
      <xdr:colOff>0</xdr:colOff>
      <xdr:row>47</xdr:row>
      <xdr:rowOff>0</xdr:rowOff>
    </xdr:from>
    <xdr:to>
      <xdr:col>7</xdr:col>
      <xdr:colOff>76200</xdr:colOff>
      <xdr:row>47</xdr:row>
      <xdr:rowOff>812800</xdr:rowOff>
    </xdr:to>
    <xdr:sp>
      <xdr:nvSpPr>
        <xdr:cNvPr id="2485" name="Text Box 9540"/>
        <xdr:cNvSpPr txBox="1">
          <a:spLocks noChangeArrowheads="1"/>
        </xdr:cNvSpPr>
      </xdr:nvSpPr>
      <xdr:spPr>
        <a:xfrm>
          <a:off x="7543165" y="42999025"/>
          <a:ext cx="76200" cy="812800"/>
        </a:xfrm>
        <a:prstGeom prst="rect">
          <a:avLst/>
        </a:prstGeom>
        <a:noFill/>
        <a:ln w="9525">
          <a:noFill/>
          <a:miter lim="800000"/>
        </a:ln>
      </xdr:spPr>
    </xdr:sp>
    <xdr:clientData/>
  </xdr:twoCellAnchor>
  <xdr:twoCellAnchor editAs="oneCell">
    <xdr:from>
      <xdr:col>7</xdr:col>
      <xdr:colOff>0</xdr:colOff>
      <xdr:row>47</xdr:row>
      <xdr:rowOff>0</xdr:rowOff>
    </xdr:from>
    <xdr:to>
      <xdr:col>7</xdr:col>
      <xdr:colOff>76200</xdr:colOff>
      <xdr:row>47</xdr:row>
      <xdr:rowOff>622300</xdr:rowOff>
    </xdr:to>
    <xdr:sp>
      <xdr:nvSpPr>
        <xdr:cNvPr id="2486" name="Text Box 9540"/>
        <xdr:cNvSpPr txBox="1">
          <a:spLocks noChangeArrowheads="1"/>
        </xdr:cNvSpPr>
      </xdr:nvSpPr>
      <xdr:spPr>
        <a:xfrm>
          <a:off x="754316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79375</xdr:colOff>
      <xdr:row>47</xdr:row>
      <xdr:rowOff>692150</xdr:rowOff>
    </xdr:to>
    <xdr:sp>
      <xdr:nvSpPr>
        <xdr:cNvPr id="2487" name="Text Box 9540"/>
        <xdr:cNvSpPr txBox="1"/>
      </xdr:nvSpPr>
      <xdr:spPr>
        <a:xfrm>
          <a:off x="9512935" y="42999025"/>
          <a:ext cx="79375" cy="692150"/>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809625</xdr:rowOff>
    </xdr:to>
    <xdr:sp>
      <xdr:nvSpPr>
        <xdr:cNvPr id="2488" name="Text Box 9540"/>
        <xdr:cNvSpPr txBox="1"/>
      </xdr:nvSpPr>
      <xdr:spPr>
        <a:xfrm>
          <a:off x="9512935" y="42999025"/>
          <a:ext cx="79375" cy="8096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809625</xdr:rowOff>
    </xdr:to>
    <xdr:sp>
      <xdr:nvSpPr>
        <xdr:cNvPr id="2489" name="Text Box 9540"/>
        <xdr:cNvSpPr txBox="1"/>
      </xdr:nvSpPr>
      <xdr:spPr>
        <a:xfrm>
          <a:off x="9512935" y="42999025"/>
          <a:ext cx="79375" cy="8096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619125</xdr:rowOff>
    </xdr:to>
    <xdr:sp>
      <xdr:nvSpPr>
        <xdr:cNvPr id="2490" name="Text Box 9540"/>
        <xdr:cNvSpPr txBox="1"/>
      </xdr:nvSpPr>
      <xdr:spPr>
        <a:xfrm>
          <a:off x="9512935" y="42999025"/>
          <a:ext cx="79375" cy="6191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758825</xdr:rowOff>
    </xdr:to>
    <xdr:sp>
      <xdr:nvSpPr>
        <xdr:cNvPr id="2491" name="Text Box 9540"/>
        <xdr:cNvSpPr txBox="1"/>
      </xdr:nvSpPr>
      <xdr:spPr>
        <a:xfrm>
          <a:off x="9512935" y="42999025"/>
          <a:ext cx="79375" cy="7588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809625</xdr:rowOff>
    </xdr:to>
    <xdr:sp>
      <xdr:nvSpPr>
        <xdr:cNvPr id="2492" name="Text Box 9540"/>
        <xdr:cNvSpPr txBox="1"/>
      </xdr:nvSpPr>
      <xdr:spPr>
        <a:xfrm>
          <a:off x="9512935" y="42999025"/>
          <a:ext cx="79375" cy="8096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809625</xdr:rowOff>
    </xdr:to>
    <xdr:sp>
      <xdr:nvSpPr>
        <xdr:cNvPr id="2493" name="Text Box 9540"/>
        <xdr:cNvSpPr txBox="1"/>
      </xdr:nvSpPr>
      <xdr:spPr>
        <a:xfrm>
          <a:off x="9512935" y="42999025"/>
          <a:ext cx="79375" cy="8096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619125</xdr:rowOff>
    </xdr:to>
    <xdr:sp>
      <xdr:nvSpPr>
        <xdr:cNvPr id="2494" name="Text Box 9540"/>
        <xdr:cNvSpPr txBox="1"/>
      </xdr:nvSpPr>
      <xdr:spPr>
        <a:xfrm>
          <a:off x="9512935" y="42999025"/>
          <a:ext cx="79375" cy="6191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758825</xdr:rowOff>
    </xdr:to>
    <xdr:sp>
      <xdr:nvSpPr>
        <xdr:cNvPr id="2495" name="Text Box 9540"/>
        <xdr:cNvSpPr txBox="1"/>
      </xdr:nvSpPr>
      <xdr:spPr>
        <a:xfrm>
          <a:off x="9512935" y="42999025"/>
          <a:ext cx="79375" cy="758825"/>
        </a:xfrm>
        <a:prstGeom prst="rect">
          <a:avLst/>
        </a:prstGeom>
        <a:noFill/>
        <a:ln w="9525">
          <a:noFill/>
        </a:ln>
      </xdr:spPr>
    </xdr:sp>
    <xdr:clientData/>
  </xdr:twoCellAnchor>
  <xdr:twoCellAnchor editAs="oneCell">
    <xdr:from>
      <xdr:col>9</xdr:col>
      <xdr:colOff>0</xdr:colOff>
      <xdr:row>47</xdr:row>
      <xdr:rowOff>0</xdr:rowOff>
    </xdr:from>
    <xdr:to>
      <xdr:col>9</xdr:col>
      <xdr:colOff>76200</xdr:colOff>
      <xdr:row>47</xdr:row>
      <xdr:rowOff>620395</xdr:rowOff>
    </xdr:to>
    <xdr:sp>
      <xdr:nvSpPr>
        <xdr:cNvPr id="2496" name="Text Box 9540"/>
        <xdr:cNvSpPr txBox="1">
          <a:spLocks noChangeArrowheads="1"/>
        </xdr:cNvSpPr>
      </xdr:nvSpPr>
      <xdr:spPr>
        <a:xfrm>
          <a:off x="9512935" y="42999025"/>
          <a:ext cx="76200" cy="62039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497"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498"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499"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00"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01"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02"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503"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04"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05"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506"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507"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08"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09"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510"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11"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12"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13"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514"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515"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16"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17"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18"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19"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20"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21"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22"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23"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24"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57150</xdr:colOff>
      <xdr:row>47</xdr:row>
      <xdr:rowOff>698500</xdr:rowOff>
    </xdr:to>
    <xdr:sp>
      <xdr:nvSpPr>
        <xdr:cNvPr id="2525" name="Text Box 9540"/>
        <xdr:cNvSpPr txBox="1">
          <a:spLocks noChangeArrowheads="1"/>
        </xdr:cNvSpPr>
      </xdr:nvSpPr>
      <xdr:spPr>
        <a:xfrm>
          <a:off x="9512935" y="42999025"/>
          <a:ext cx="57150" cy="6985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57150</xdr:colOff>
      <xdr:row>47</xdr:row>
      <xdr:rowOff>698500</xdr:rowOff>
    </xdr:to>
    <xdr:sp>
      <xdr:nvSpPr>
        <xdr:cNvPr id="2526" name="Text Box 9540"/>
        <xdr:cNvSpPr txBox="1">
          <a:spLocks noChangeArrowheads="1"/>
        </xdr:cNvSpPr>
      </xdr:nvSpPr>
      <xdr:spPr>
        <a:xfrm>
          <a:off x="9512935" y="42999025"/>
          <a:ext cx="57150" cy="6985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527"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528"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615315</xdr:rowOff>
    </xdr:to>
    <xdr:sp>
      <xdr:nvSpPr>
        <xdr:cNvPr id="2529" name="Text Box 9540"/>
        <xdr:cNvSpPr txBox="1">
          <a:spLocks noChangeArrowheads="1"/>
        </xdr:cNvSpPr>
      </xdr:nvSpPr>
      <xdr:spPr>
        <a:xfrm>
          <a:off x="9512935" y="42999025"/>
          <a:ext cx="76200" cy="6153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30"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691515</xdr:rowOff>
    </xdr:to>
    <xdr:sp>
      <xdr:nvSpPr>
        <xdr:cNvPr id="2531" name="Text Box 9540"/>
        <xdr:cNvSpPr txBox="1">
          <a:spLocks noChangeArrowheads="1"/>
        </xdr:cNvSpPr>
      </xdr:nvSpPr>
      <xdr:spPr>
        <a:xfrm>
          <a:off x="9512935" y="42999025"/>
          <a:ext cx="76200" cy="69151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32"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33"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660400</xdr:rowOff>
    </xdr:to>
    <xdr:sp>
      <xdr:nvSpPr>
        <xdr:cNvPr id="2534" name="Text Box 9540"/>
        <xdr:cNvSpPr txBox="1">
          <a:spLocks noChangeArrowheads="1"/>
        </xdr:cNvSpPr>
      </xdr:nvSpPr>
      <xdr:spPr>
        <a:xfrm>
          <a:off x="9512935" y="42999025"/>
          <a:ext cx="76200" cy="6604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660400</xdr:rowOff>
    </xdr:to>
    <xdr:sp>
      <xdr:nvSpPr>
        <xdr:cNvPr id="2535" name="Text Box 9540"/>
        <xdr:cNvSpPr txBox="1">
          <a:spLocks noChangeArrowheads="1"/>
        </xdr:cNvSpPr>
      </xdr:nvSpPr>
      <xdr:spPr>
        <a:xfrm>
          <a:off x="9512935" y="42999025"/>
          <a:ext cx="76200" cy="6604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660400</xdr:rowOff>
    </xdr:to>
    <xdr:sp>
      <xdr:nvSpPr>
        <xdr:cNvPr id="2536" name="Text Box 9540"/>
        <xdr:cNvSpPr txBox="1">
          <a:spLocks noChangeArrowheads="1"/>
        </xdr:cNvSpPr>
      </xdr:nvSpPr>
      <xdr:spPr>
        <a:xfrm>
          <a:off x="9512935" y="42999025"/>
          <a:ext cx="76200" cy="6604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688975</xdr:rowOff>
    </xdr:to>
    <xdr:sp>
      <xdr:nvSpPr>
        <xdr:cNvPr id="2537" name="Text Box 9540"/>
        <xdr:cNvSpPr txBox="1">
          <a:spLocks noChangeArrowheads="1"/>
        </xdr:cNvSpPr>
      </xdr:nvSpPr>
      <xdr:spPr>
        <a:xfrm>
          <a:off x="9512935" y="42999025"/>
          <a:ext cx="76200" cy="68897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688975</xdr:rowOff>
    </xdr:to>
    <xdr:sp>
      <xdr:nvSpPr>
        <xdr:cNvPr id="2538" name="Text Box 9540"/>
        <xdr:cNvSpPr txBox="1">
          <a:spLocks noChangeArrowheads="1"/>
        </xdr:cNvSpPr>
      </xdr:nvSpPr>
      <xdr:spPr>
        <a:xfrm>
          <a:off x="9512935" y="42999025"/>
          <a:ext cx="76200" cy="68897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688975</xdr:rowOff>
    </xdr:to>
    <xdr:sp>
      <xdr:nvSpPr>
        <xdr:cNvPr id="2539" name="Text Box 9540"/>
        <xdr:cNvSpPr txBox="1">
          <a:spLocks noChangeArrowheads="1"/>
        </xdr:cNvSpPr>
      </xdr:nvSpPr>
      <xdr:spPr>
        <a:xfrm>
          <a:off x="9512935" y="42999025"/>
          <a:ext cx="76200" cy="68897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688975</xdr:rowOff>
    </xdr:to>
    <xdr:sp>
      <xdr:nvSpPr>
        <xdr:cNvPr id="2540" name="Text Box 9540"/>
        <xdr:cNvSpPr txBox="1">
          <a:spLocks noChangeArrowheads="1"/>
        </xdr:cNvSpPr>
      </xdr:nvSpPr>
      <xdr:spPr>
        <a:xfrm>
          <a:off x="9512935" y="42999025"/>
          <a:ext cx="76200" cy="68897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688975</xdr:rowOff>
    </xdr:to>
    <xdr:sp>
      <xdr:nvSpPr>
        <xdr:cNvPr id="2541" name="Text Box 9540"/>
        <xdr:cNvSpPr txBox="1">
          <a:spLocks noChangeArrowheads="1"/>
        </xdr:cNvSpPr>
      </xdr:nvSpPr>
      <xdr:spPr>
        <a:xfrm>
          <a:off x="9512935" y="42999025"/>
          <a:ext cx="76200" cy="68897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688975</xdr:rowOff>
    </xdr:to>
    <xdr:sp>
      <xdr:nvSpPr>
        <xdr:cNvPr id="2542" name="Text Box 9540"/>
        <xdr:cNvSpPr txBox="1">
          <a:spLocks noChangeArrowheads="1"/>
        </xdr:cNvSpPr>
      </xdr:nvSpPr>
      <xdr:spPr>
        <a:xfrm>
          <a:off x="9512935" y="42999025"/>
          <a:ext cx="76200" cy="68897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688975</xdr:rowOff>
    </xdr:to>
    <xdr:sp>
      <xdr:nvSpPr>
        <xdr:cNvPr id="2543" name="Text Box 9540"/>
        <xdr:cNvSpPr txBox="1">
          <a:spLocks noChangeArrowheads="1"/>
        </xdr:cNvSpPr>
      </xdr:nvSpPr>
      <xdr:spPr>
        <a:xfrm>
          <a:off x="9512935" y="42999025"/>
          <a:ext cx="76200" cy="68897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688975</xdr:rowOff>
    </xdr:to>
    <xdr:sp>
      <xdr:nvSpPr>
        <xdr:cNvPr id="2544" name="Text Box 9540"/>
        <xdr:cNvSpPr txBox="1">
          <a:spLocks noChangeArrowheads="1"/>
        </xdr:cNvSpPr>
      </xdr:nvSpPr>
      <xdr:spPr>
        <a:xfrm>
          <a:off x="9512935" y="42999025"/>
          <a:ext cx="76200" cy="688975"/>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603250</xdr:rowOff>
    </xdr:to>
    <xdr:sp>
      <xdr:nvSpPr>
        <xdr:cNvPr id="2545" name="Text Box 9540"/>
        <xdr:cNvSpPr txBox="1">
          <a:spLocks noChangeArrowheads="1"/>
        </xdr:cNvSpPr>
      </xdr:nvSpPr>
      <xdr:spPr>
        <a:xfrm>
          <a:off x="9512935" y="42999025"/>
          <a:ext cx="76200" cy="60325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46"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812800</xdr:rowOff>
    </xdr:to>
    <xdr:sp>
      <xdr:nvSpPr>
        <xdr:cNvPr id="2547" name="Text Box 9540"/>
        <xdr:cNvSpPr txBox="1">
          <a:spLocks noChangeArrowheads="1"/>
        </xdr:cNvSpPr>
      </xdr:nvSpPr>
      <xdr:spPr>
        <a:xfrm>
          <a:off x="9512935" y="42999025"/>
          <a:ext cx="76200" cy="8128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812800</xdr:rowOff>
    </xdr:to>
    <xdr:sp>
      <xdr:nvSpPr>
        <xdr:cNvPr id="2548" name="Text Box 9540"/>
        <xdr:cNvSpPr txBox="1">
          <a:spLocks noChangeArrowheads="1"/>
        </xdr:cNvSpPr>
      </xdr:nvSpPr>
      <xdr:spPr>
        <a:xfrm>
          <a:off x="9512935" y="42999025"/>
          <a:ext cx="76200" cy="8128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49"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755650</xdr:rowOff>
    </xdr:to>
    <xdr:sp>
      <xdr:nvSpPr>
        <xdr:cNvPr id="2550" name="Text Box 9540"/>
        <xdr:cNvSpPr txBox="1">
          <a:spLocks noChangeArrowheads="1"/>
        </xdr:cNvSpPr>
      </xdr:nvSpPr>
      <xdr:spPr>
        <a:xfrm>
          <a:off x="9512935" y="42999025"/>
          <a:ext cx="76200" cy="75565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76200</xdr:colOff>
      <xdr:row>47</xdr:row>
      <xdr:rowOff>622300</xdr:rowOff>
    </xdr:to>
    <xdr:sp>
      <xdr:nvSpPr>
        <xdr:cNvPr id="2551" name="Text Box 9540"/>
        <xdr:cNvSpPr txBox="1">
          <a:spLocks noChangeArrowheads="1"/>
        </xdr:cNvSpPr>
      </xdr:nvSpPr>
      <xdr:spPr>
        <a:xfrm>
          <a:off x="9512935" y="42999025"/>
          <a:ext cx="76200" cy="622300"/>
        </a:xfrm>
        <a:prstGeom prst="rect">
          <a:avLst/>
        </a:prstGeom>
        <a:noFill/>
        <a:ln w="9525">
          <a:noFill/>
          <a:miter lim="800000"/>
        </a:ln>
      </xdr:spPr>
    </xdr:sp>
    <xdr:clientData/>
  </xdr:twoCellAnchor>
  <xdr:twoCellAnchor editAs="oneCell">
    <xdr:from>
      <xdr:col>9</xdr:col>
      <xdr:colOff>0</xdr:colOff>
      <xdr:row>47</xdr:row>
      <xdr:rowOff>0</xdr:rowOff>
    </xdr:from>
    <xdr:to>
      <xdr:col>9</xdr:col>
      <xdr:colOff>79375</xdr:colOff>
      <xdr:row>47</xdr:row>
      <xdr:rowOff>692150</xdr:rowOff>
    </xdr:to>
    <xdr:sp>
      <xdr:nvSpPr>
        <xdr:cNvPr id="2552" name="Text Box 9540"/>
        <xdr:cNvSpPr txBox="1"/>
      </xdr:nvSpPr>
      <xdr:spPr>
        <a:xfrm>
          <a:off x="9512935" y="42999025"/>
          <a:ext cx="79375" cy="692150"/>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619125</xdr:rowOff>
    </xdr:to>
    <xdr:sp>
      <xdr:nvSpPr>
        <xdr:cNvPr id="2553" name="Text Box 9540"/>
        <xdr:cNvSpPr txBox="1"/>
      </xdr:nvSpPr>
      <xdr:spPr>
        <a:xfrm>
          <a:off x="9512935" y="42999025"/>
          <a:ext cx="79375" cy="6191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619125</xdr:rowOff>
    </xdr:to>
    <xdr:sp>
      <xdr:nvSpPr>
        <xdr:cNvPr id="2554" name="Text Box 9540"/>
        <xdr:cNvSpPr txBox="1"/>
      </xdr:nvSpPr>
      <xdr:spPr>
        <a:xfrm>
          <a:off x="9512935" y="42999025"/>
          <a:ext cx="79375" cy="6191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619125</xdr:rowOff>
    </xdr:to>
    <xdr:sp>
      <xdr:nvSpPr>
        <xdr:cNvPr id="2555" name="Text Box 9540"/>
        <xdr:cNvSpPr txBox="1"/>
      </xdr:nvSpPr>
      <xdr:spPr>
        <a:xfrm>
          <a:off x="9512935" y="42999025"/>
          <a:ext cx="79375" cy="6191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692150</xdr:rowOff>
    </xdr:to>
    <xdr:sp>
      <xdr:nvSpPr>
        <xdr:cNvPr id="2556" name="Text Box 9540"/>
        <xdr:cNvSpPr txBox="1"/>
      </xdr:nvSpPr>
      <xdr:spPr>
        <a:xfrm>
          <a:off x="9512935" y="42999025"/>
          <a:ext cx="79375" cy="692150"/>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692150</xdr:rowOff>
    </xdr:to>
    <xdr:sp>
      <xdr:nvSpPr>
        <xdr:cNvPr id="2557" name="Text Box 9540"/>
        <xdr:cNvSpPr txBox="1"/>
      </xdr:nvSpPr>
      <xdr:spPr>
        <a:xfrm>
          <a:off x="9512935" y="42999025"/>
          <a:ext cx="79375" cy="692150"/>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619125</xdr:rowOff>
    </xdr:to>
    <xdr:sp>
      <xdr:nvSpPr>
        <xdr:cNvPr id="2558" name="Text Box 9540"/>
        <xdr:cNvSpPr txBox="1"/>
      </xdr:nvSpPr>
      <xdr:spPr>
        <a:xfrm>
          <a:off x="9512935" y="42999025"/>
          <a:ext cx="79375" cy="6191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619125</xdr:rowOff>
    </xdr:to>
    <xdr:sp>
      <xdr:nvSpPr>
        <xdr:cNvPr id="2559" name="Text Box 9540"/>
        <xdr:cNvSpPr txBox="1"/>
      </xdr:nvSpPr>
      <xdr:spPr>
        <a:xfrm>
          <a:off x="9512935" y="42999025"/>
          <a:ext cx="79375" cy="619125"/>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692150</xdr:rowOff>
    </xdr:to>
    <xdr:sp>
      <xdr:nvSpPr>
        <xdr:cNvPr id="2560" name="Text Box 9540"/>
        <xdr:cNvSpPr txBox="1"/>
      </xdr:nvSpPr>
      <xdr:spPr>
        <a:xfrm>
          <a:off x="9512935" y="42999025"/>
          <a:ext cx="79375" cy="692150"/>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692150</xdr:rowOff>
    </xdr:to>
    <xdr:sp>
      <xdr:nvSpPr>
        <xdr:cNvPr id="2561" name="Text Box 9540"/>
        <xdr:cNvSpPr txBox="1"/>
      </xdr:nvSpPr>
      <xdr:spPr>
        <a:xfrm>
          <a:off x="9512935" y="42999025"/>
          <a:ext cx="79375" cy="692150"/>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692150</xdr:rowOff>
    </xdr:to>
    <xdr:sp>
      <xdr:nvSpPr>
        <xdr:cNvPr id="2562" name="Text Box 9540"/>
        <xdr:cNvSpPr txBox="1"/>
      </xdr:nvSpPr>
      <xdr:spPr>
        <a:xfrm>
          <a:off x="9512935" y="42999025"/>
          <a:ext cx="79375" cy="692150"/>
        </a:xfrm>
        <a:prstGeom prst="rect">
          <a:avLst/>
        </a:prstGeom>
        <a:noFill/>
        <a:ln w="9525">
          <a:noFill/>
        </a:ln>
      </xdr:spPr>
    </xdr:sp>
    <xdr:clientData/>
  </xdr:twoCellAnchor>
  <xdr:twoCellAnchor editAs="oneCell">
    <xdr:from>
      <xdr:col>9</xdr:col>
      <xdr:colOff>0</xdr:colOff>
      <xdr:row>47</xdr:row>
      <xdr:rowOff>0</xdr:rowOff>
    </xdr:from>
    <xdr:to>
      <xdr:col>9</xdr:col>
      <xdr:colOff>79375</xdr:colOff>
      <xdr:row>47</xdr:row>
      <xdr:rowOff>619125</xdr:rowOff>
    </xdr:to>
    <xdr:sp>
      <xdr:nvSpPr>
        <xdr:cNvPr id="2563" name="Text Box 9540"/>
        <xdr:cNvSpPr txBox="1"/>
      </xdr:nvSpPr>
      <xdr:spPr>
        <a:xfrm>
          <a:off x="9512935" y="42999025"/>
          <a:ext cx="79375" cy="619125"/>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742950</xdr:rowOff>
    </xdr:to>
    <xdr:sp>
      <xdr:nvSpPr>
        <xdr:cNvPr id="2564" name="Text Box 9540"/>
        <xdr:cNvSpPr txBox="1"/>
      </xdr:nvSpPr>
      <xdr:spPr>
        <a:xfrm>
          <a:off x="9512935" y="43875325"/>
          <a:ext cx="79375" cy="7429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742950</xdr:rowOff>
    </xdr:to>
    <xdr:sp>
      <xdr:nvSpPr>
        <xdr:cNvPr id="2565" name="Text Box 9540"/>
        <xdr:cNvSpPr txBox="1"/>
      </xdr:nvSpPr>
      <xdr:spPr>
        <a:xfrm>
          <a:off x="9512935" y="43875325"/>
          <a:ext cx="79375" cy="7429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692150</xdr:rowOff>
    </xdr:to>
    <xdr:sp>
      <xdr:nvSpPr>
        <xdr:cNvPr id="2566" name="Text Box 9540"/>
        <xdr:cNvSpPr txBox="1"/>
      </xdr:nvSpPr>
      <xdr:spPr>
        <a:xfrm>
          <a:off x="9512935" y="43875325"/>
          <a:ext cx="79375" cy="6921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692150</xdr:rowOff>
    </xdr:to>
    <xdr:sp>
      <xdr:nvSpPr>
        <xdr:cNvPr id="2567" name="Text Box 9540"/>
        <xdr:cNvSpPr txBox="1"/>
      </xdr:nvSpPr>
      <xdr:spPr>
        <a:xfrm>
          <a:off x="9512935" y="43875325"/>
          <a:ext cx="79375" cy="6921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742950</xdr:rowOff>
    </xdr:to>
    <xdr:sp>
      <xdr:nvSpPr>
        <xdr:cNvPr id="2568" name="Text Box 9540"/>
        <xdr:cNvSpPr txBox="1"/>
      </xdr:nvSpPr>
      <xdr:spPr>
        <a:xfrm>
          <a:off x="9512935" y="43875325"/>
          <a:ext cx="79375" cy="7429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742950</xdr:rowOff>
    </xdr:to>
    <xdr:sp>
      <xdr:nvSpPr>
        <xdr:cNvPr id="2569" name="Text Box 9540"/>
        <xdr:cNvSpPr txBox="1"/>
      </xdr:nvSpPr>
      <xdr:spPr>
        <a:xfrm>
          <a:off x="9512935" y="43875325"/>
          <a:ext cx="79375" cy="7429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742950</xdr:rowOff>
    </xdr:to>
    <xdr:sp>
      <xdr:nvSpPr>
        <xdr:cNvPr id="2570" name="Text Box 9540"/>
        <xdr:cNvSpPr txBox="1"/>
      </xdr:nvSpPr>
      <xdr:spPr>
        <a:xfrm>
          <a:off x="9512935" y="43875325"/>
          <a:ext cx="79375" cy="7429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692150</xdr:rowOff>
    </xdr:to>
    <xdr:sp>
      <xdr:nvSpPr>
        <xdr:cNvPr id="2571" name="Text Box 9540"/>
        <xdr:cNvSpPr txBox="1"/>
      </xdr:nvSpPr>
      <xdr:spPr>
        <a:xfrm>
          <a:off x="9512935" y="43875325"/>
          <a:ext cx="79375" cy="6921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692150</xdr:rowOff>
    </xdr:to>
    <xdr:sp>
      <xdr:nvSpPr>
        <xdr:cNvPr id="2572" name="Text Box 9540"/>
        <xdr:cNvSpPr txBox="1"/>
      </xdr:nvSpPr>
      <xdr:spPr>
        <a:xfrm>
          <a:off x="9512935" y="43875325"/>
          <a:ext cx="79375" cy="6921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692150</xdr:rowOff>
    </xdr:to>
    <xdr:sp>
      <xdr:nvSpPr>
        <xdr:cNvPr id="2573" name="Text Box 9540"/>
        <xdr:cNvSpPr txBox="1"/>
      </xdr:nvSpPr>
      <xdr:spPr>
        <a:xfrm>
          <a:off x="9512935" y="43875325"/>
          <a:ext cx="79375" cy="6921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742950</xdr:rowOff>
    </xdr:to>
    <xdr:sp>
      <xdr:nvSpPr>
        <xdr:cNvPr id="2574" name="Text Box 9540"/>
        <xdr:cNvSpPr txBox="1"/>
      </xdr:nvSpPr>
      <xdr:spPr>
        <a:xfrm>
          <a:off x="9512935" y="43875325"/>
          <a:ext cx="79375" cy="7429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742950</xdr:rowOff>
    </xdr:to>
    <xdr:sp>
      <xdr:nvSpPr>
        <xdr:cNvPr id="2575" name="Text Box 9540"/>
        <xdr:cNvSpPr txBox="1"/>
      </xdr:nvSpPr>
      <xdr:spPr>
        <a:xfrm>
          <a:off x="9512935" y="43875325"/>
          <a:ext cx="79375" cy="742950"/>
        </a:xfrm>
        <a:prstGeom prst="rect">
          <a:avLst/>
        </a:prstGeom>
        <a:noFill/>
        <a:ln w="9525">
          <a:noFill/>
        </a:ln>
      </xdr:spPr>
    </xdr:sp>
    <xdr:clientData/>
  </xdr:twoCellAnchor>
  <xdr:twoCellAnchor editAs="oneCell">
    <xdr:from>
      <xdr:col>9</xdr:col>
      <xdr:colOff>0</xdr:colOff>
      <xdr:row>48</xdr:row>
      <xdr:rowOff>0</xdr:rowOff>
    </xdr:from>
    <xdr:to>
      <xdr:col>9</xdr:col>
      <xdr:colOff>79375</xdr:colOff>
      <xdr:row>48</xdr:row>
      <xdr:rowOff>742950</xdr:rowOff>
    </xdr:to>
    <xdr:sp>
      <xdr:nvSpPr>
        <xdr:cNvPr id="2576" name="Text Box 9540"/>
        <xdr:cNvSpPr txBox="1"/>
      </xdr:nvSpPr>
      <xdr:spPr>
        <a:xfrm>
          <a:off x="9512935" y="43875325"/>
          <a:ext cx="79375" cy="742950"/>
        </a:xfrm>
        <a:prstGeom prst="rect">
          <a:avLst/>
        </a:prstGeom>
        <a:noFill/>
        <a:ln w="9525">
          <a:noFill/>
        </a:ln>
      </xdr:spPr>
    </xdr:sp>
    <xdr:clientData/>
  </xdr:twoCellAnchor>
  <xdr:twoCellAnchor editAs="oneCell">
    <xdr:from>
      <xdr:col>7</xdr:col>
      <xdr:colOff>0</xdr:colOff>
      <xdr:row>48</xdr:row>
      <xdr:rowOff>0</xdr:rowOff>
    </xdr:from>
    <xdr:to>
      <xdr:col>7</xdr:col>
      <xdr:colOff>79375</xdr:colOff>
      <xdr:row>49</xdr:row>
      <xdr:rowOff>152400</xdr:rowOff>
    </xdr:to>
    <xdr:sp>
      <xdr:nvSpPr>
        <xdr:cNvPr id="2577" name="Text Box 9540"/>
        <xdr:cNvSpPr txBox="1"/>
      </xdr:nvSpPr>
      <xdr:spPr>
        <a:xfrm>
          <a:off x="7543165" y="43875325"/>
          <a:ext cx="79375" cy="1028700"/>
        </a:xfrm>
        <a:prstGeom prst="rect">
          <a:avLst/>
        </a:prstGeom>
        <a:noFill/>
        <a:ln w="9525">
          <a:noFill/>
        </a:ln>
      </xdr:spPr>
    </xdr:sp>
    <xdr:clientData/>
  </xdr:twoCellAnchor>
  <xdr:twoCellAnchor editAs="oneCell">
    <xdr:from>
      <xdr:col>7</xdr:col>
      <xdr:colOff>0</xdr:colOff>
      <xdr:row>48</xdr:row>
      <xdr:rowOff>0</xdr:rowOff>
    </xdr:from>
    <xdr:to>
      <xdr:col>7</xdr:col>
      <xdr:colOff>79375</xdr:colOff>
      <xdr:row>49</xdr:row>
      <xdr:rowOff>152400</xdr:rowOff>
    </xdr:to>
    <xdr:sp>
      <xdr:nvSpPr>
        <xdr:cNvPr id="2578" name="Text Box 9540"/>
        <xdr:cNvSpPr txBox="1"/>
      </xdr:nvSpPr>
      <xdr:spPr>
        <a:xfrm>
          <a:off x="7543165" y="43875325"/>
          <a:ext cx="79375" cy="1028700"/>
        </a:xfrm>
        <a:prstGeom prst="rect">
          <a:avLst/>
        </a:prstGeom>
        <a:noFill/>
        <a:ln w="9525">
          <a:noFill/>
        </a:ln>
      </xdr:spPr>
    </xdr:sp>
    <xdr:clientData/>
  </xdr:twoCellAnchor>
  <xdr:twoCellAnchor editAs="oneCell">
    <xdr:from>
      <xdr:col>7</xdr:col>
      <xdr:colOff>0</xdr:colOff>
      <xdr:row>48</xdr:row>
      <xdr:rowOff>0</xdr:rowOff>
    </xdr:from>
    <xdr:to>
      <xdr:col>7</xdr:col>
      <xdr:colOff>76200</xdr:colOff>
      <xdr:row>48</xdr:row>
      <xdr:rowOff>746125</xdr:rowOff>
    </xdr:to>
    <xdr:sp>
      <xdr:nvSpPr>
        <xdr:cNvPr id="2579" name="Text Box 9540"/>
        <xdr:cNvSpPr txBox="1">
          <a:spLocks noChangeArrowheads="1"/>
        </xdr:cNvSpPr>
      </xdr:nvSpPr>
      <xdr:spPr>
        <a:xfrm>
          <a:off x="7543165" y="43875325"/>
          <a:ext cx="76200" cy="746125"/>
        </a:xfrm>
        <a:prstGeom prst="rect">
          <a:avLst/>
        </a:prstGeom>
        <a:noFill/>
        <a:ln w="9525">
          <a:noFill/>
          <a:miter lim="800000"/>
        </a:ln>
      </xdr:spPr>
    </xdr:sp>
    <xdr:clientData/>
  </xdr:twoCellAnchor>
  <xdr:twoCellAnchor editAs="oneCell">
    <xdr:from>
      <xdr:col>7</xdr:col>
      <xdr:colOff>0</xdr:colOff>
      <xdr:row>48</xdr:row>
      <xdr:rowOff>0</xdr:rowOff>
    </xdr:from>
    <xdr:to>
      <xdr:col>7</xdr:col>
      <xdr:colOff>76200</xdr:colOff>
      <xdr:row>49</xdr:row>
      <xdr:rowOff>155575</xdr:rowOff>
    </xdr:to>
    <xdr:sp>
      <xdr:nvSpPr>
        <xdr:cNvPr id="2580" name="Text Box 9540"/>
        <xdr:cNvSpPr txBox="1">
          <a:spLocks noChangeArrowheads="1"/>
        </xdr:cNvSpPr>
      </xdr:nvSpPr>
      <xdr:spPr>
        <a:xfrm>
          <a:off x="7543165" y="43875325"/>
          <a:ext cx="76200" cy="1031875"/>
        </a:xfrm>
        <a:prstGeom prst="rect">
          <a:avLst/>
        </a:prstGeom>
        <a:noFill/>
        <a:ln w="9525">
          <a:noFill/>
          <a:miter lim="800000"/>
        </a:ln>
      </xdr:spPr>
    </xdr:sp>
    <xdr:clientData/>
  </xdr:twoCellAnchor>
  <xdr:twoCellAnchor editAs="oneCell">
    <xdr:from>
      <xdr:col>7</xdr:col>
      <xdr:colOff>0</xdr:colOff>
      <xdr:row>48</xdr:row>
      <xdr:rowOff>0</xdr:rowOff>
    </xdr:from>
    <xdr:to>
      <xdr:col>7</xdr:col>
      <xdr:colOff>76200</xdr:colOff>
      <xdr:row>48</xdr:row>
      <xdr:rowOff>746125</xdr:rowOff>
    </xdr:to>
    <xdr:sp>
      <xdr:nvSpPr>
        <xdr:cNvPr id="2581" name="Text Box 9540"/>
        <xdr:cNvSpPr txBox="1">
          <a:spLocks noChangeArrowheads="1"/>
        </xdr:cNvSpPr>
      </xdr:nvSpPr>
      <xdr:spPr>
        <a:xfrm>
          <a:off x="7543165" y="43875325"/>
          <a:ext cx="76200" cy="746125"/>
        </a:xfrm>
        <a:prstGeom prst="rect">
          <a:avLst/>
        </a:prstGeom>
        <a:noFill/>
        <a:ln w="9525">
          <a:noFill/>
          <a:miter lim="800000"/>
        </a:ln>
      </xdr:spPr>
    </xdr:sp>
    <xdr:clientData/>
  </xdr:twoCellAnchor>
  <xdr:twoCellAnchor editAs="oneCell">
    <xdr:from>
      <xdr:col>7</xdr:col>
      <xdr:colOff>0</xdr:colOff>
      <xdr:row>49</xdr:row>
      <xdr:rowOff>0</xdr:rowOff>
    </xdr:from>
    <xdr:to>
      <xdr:col>7</xdr:col>
      <xdr:colOff>76200</xdr:colOff>
      <xdr:row>49</xdr:row>
      <xdr:rowOff>822325</xdr:rowOff>
    </xdr:to>
    <xdr:sp>
      <xdr:nvSpPr>
        <xdr:cNvPr id="2582" name="Text Box 9540"/>
        <xdr:cNvSpPr txBox="1">
          <a:spLocks noChangeArrowheads="1"/>
        </xdr:cNvSpPr>
      </xdr:nvSpPr>
      <xdr:spPr>
        <a:xfrm>
          <a:off x="7543165" y="44751625"/>
          <a:ext cx="76200" cy="822325"/>
        </a:xfrm>
        <a:prstGeom prst="rect">
          <a:avLst/>
        </a:prstGeom>
        <a:noFill/>
        <a:ln w="9525">
          <a:noFill/>
          <a:miter lim="800000"/>
        </a:ln>
      </xdr:spPr>
    </xdr:sp>
    <xdr:clientData/>
  </xdr:twoCellAnchor>
  <xdr:twoCellAnchor editAs="oneCell">
    <xdr:from>
      <xdr:col>7</xdr:col>
      <xdr:colOff>0</xdr:colOff>
      <xdr:row>49</xdr:row>
      <xdr:rowOff>0</xdr:rowOff>
    </xdr:from>
    <xdr:to>
      <xdr:col>7</xdr:col>
      <xdr:colOff>76200</xdr:colOff>
      <xdr:row>49</xdr:row>
      <xdr:rowOff>822325</xdr:rowOff>
    </xdr:to>
    <xdr:sp>
      <xdr:nvSpPr>
        <xdr:cNvPr id="2583" name="Text Box 9540"/>
        <xdr:cNvSpPr txBox="1">
          <a:spLocks noChangeArrowheads="1"/>
        </xdr:cNvSpPr>
      </xdr:nvSpPr>
      <xdr:spPr>
        <a:xfrm>
          <a:off x="7543165" y="44751625"/>
          <a:ext cx="76200" cy="822325"/>
        </a:xfrm>
        <a:prstGeom prst="rect">
          <a:avLst/>
        </a:prstGeom>
        <a:noFill/>
        <a:ln w="9525">
          <a:noFill/>
          <a:miter lim="800000"/>
        </a:ln>
      </xdr:spPr>
    </xdr:sp>
    <xdr:clientData/>
  </xdr:twoCellAnchor>
  <xdr:twoCellAnchor editAs="oneCell">
    <xdr:from>
      <xdr:col>9</xdr:col>
      <xdr:colOff>0</xdr:colOff>
      <xdr:row>37</xdr:row>
      <xdr:rowOff>0</xdr:rowOff>
    </xdr:from>
    <xdr:to>
      <xdr:col>9</xdr:col>
      <xdr:colOff>568325</xdr:colOff>
      <xdr:row>37</xdr:row>
      <xdr:rowOff>833755</xdr:rowOff>
    </xdr:to>
    <xdr:sp>
      <xdr:nvSpPr>
        <xdr:cNvPr id="2585" name="Text Box 31"/>
        <xdr:cNvSpPr/>
      </xdr:nvSpPr>
      <xdr:spPr>
        <a:xfrm>
          <a:off x="9512935" y="33312100"/>
          <a:ext cx="568325" cy="833755"/>
        </a:xfrm>
        <a:prstGeom prst="rect">
          <a:avLst/>
        </a:prstGeom>
        <a:noFill/>
        <a:ln w="9525">
          <a:noFill/>
        </a:ln>
      </xdr:spPr>
    </xdr:sp>
    <xdr:clientData/>
  </xdr:twoCellAnchor>
  <xdr:twoCellAnchor editAs="oneCell">
    <xdr:from>
      <xdr:col>9</xdr:col>
      <xdr:colOff>0</xdr:colOff>
      <xdr:row>37</xdr:row>
      <xdr:rowOff>0</xdr:rowOff>
    </xdr:from>
    <xdr:to>
      <xdr:col>9</xdr:col>
      <xdr:colOff>568325</xdr:colOff>
      <xdr:row>37</xdr:row>
      <xdr:rowOff>705485</xdr:rowOff>
    </xdr:to>
    <xdr:sp>
      <xdr:nvSpPr>
        <xdr:cNvPr id="2586" name="Text Box 31"/>
        <xdr:cNvSpPr/>
      </xdr:nvSpPr>
      <xdr:spPr>
        <a:xfrm>
          <a:off x="9512935" y="33312100"/>
          <a:ext cx="568325" cy="705485"/>
        </a:xfrm>
        <a:prstGeom prst="rect">
          <a:avLst/>
        </a:prstGeom>
        <a:noFill/>
        <a:ln w="9525">
          <a:noFill/>
        </a:ln>
      </xdr:spPr>
    </xdr:sp>
    <xdr:clientData/>
  </xdr:twoCellAnchor>
  <xdr:twoCellAnchor editAs="oneCell">
    <xdr:from>
      <xdr:col>9</xdr:col>
      <xdr:colOff>0</xdr:colOff>
      <xdr:row>37</xdr:row>
      <xdr:rowOff>0</xdr:rowOff>
    </xdr:from>
    <xdr:to>
      <xdr:col>9</xdr:col>
      <xdr:colOff>568325</xdr:colOff>
      <xdr:row>37</xdr:row>
      <xdr:rowOff>842645</xdr:rowOff>
    </xdr:to>
    <xdr:sp>
      <xdr:nvSpPr>
        <xdr:cNvPr id="2587" name="Text Box 31"/>
        <xdr:cNvSpPr/>
      </xdr:nvSpPr>
      <xdr:spPr>
        <a:xfrm>
          <a:off x="9512935" y="33312100"/>
          <a:ext cx="568325" cy="842645"/>
        </a:xfrm>
        <a:prstGeom prst="rect">
          <a:avLst/>
        </a:prstGeom>
        <a:noFill/>
        <a:ln w="9525">
          <a:noFill/>
        </a:ln>
      </xdr:spPr>
    </xdr:sp>
    <xdr:clientData/>
  </xdr:twoCellAnchor>
  <xdr:twoCellAnchor editAs="oneCell">
    <xdr:from>
      <xdr:col>9</xdr:col>
      <xdr:colOff>0</xdr:colOff>
      <xdr:row>37</xdr:row>
      <xdr:rowOff>0</xdr:rowOff>
    </xdr:from>
    <xdr:to>
      <xdr:col>9</xdr:col>
      <xdr:colOff>568325</xdr:colOff>
      <xdr:row>37</xdr:row>
      <xdr:rowOff>701040</xdr:rowOff>
    </xdr:to>
    <xdr:sp>
      <xdr:nvSpPr>
        <xdr:cNvPr id="2588" name="Text Box 31"/>
        <xdr:cNvSpPr/>
      </xdr:nvSpPr>
      <xdr:spPr>
        <a:xfrm>
          <a:off x="9512935" y="33312100"/>
          <a:ext cx="568325" cy="701040"/>
        </a:xfrm>
        <a:prstGeom prst="rect">
          <a:avLst/>
        </a:prstGeom>
        <a:noFill/>
        <a:ln w="9525">
          <a:noFill/>
        </a:ln>
      </xdr:spPr>
    </xdr:sp>
    <xdr:clientData/>
  </xdr:twoCellAnchor>
  <xdr:twoCellAnchor editAs="oneCell">
    <xdr:from>
      <xdr:col>9</xdr:col>
      <xdr:colOff>10160</xdr:colOff>
      <xdr:row>37</xdr:row>
      <xdr:rowOff>0</xdr:rowOff>
    </xdr:from>
    <xdr:to>
      <xdr:col>9</xdr:col>
      <xdr:colOff>578485</xdr:colOff>
      <xdr:row>37</xdr:row>
      <xdr:rowOff>833755</xdr:rowOff>
    </xdr:to>
    <xdr:sp>
      <xdr:nvSpPr>
        <xdr:cNvPr id="2589" name="Text Box 31"/>
        <xdr:cNvSpPr/>
      </xdr:nvSpPr>
      <xdr:spPr>
        <a:xfrm>
          <a:off x="9523095" y="33312100"/>
          <a:ext cx="568325" cy="83375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19</xdr:row>
      <xdr:rowOff>0</xdr:rowOff>
    </xdr:from>
    <xdr:to>
      <xdr:col>7</xdr:col>
      <xdr:colOff>79375</xdr:colOff>
      <xdr:row>19</xdr:row>
      <xdr:rowOff>711835</xdr:rowOff>
    </xdr:to>
    <xdr:sp>
      <xdr:nvSpPr>
        <xdr:cNvPr id="2" name="Text Box 9540"/>
        <xdr:cNvSpPr txBox="1"/>
      </xdr:nvSpPr>
      <xdr:spPr>
        <a:xfrm>
          <a:off x="6856095" y="13589000"/>
          <a:ext cx="79375" cy="71183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933450</xdr:rowOff>
    </xdr:to>
    <xdr:sp>
      <xdr:nvSpPr>
        <xdr:cNvPr id="3" name="Text Box 9540"/>
        <xdr:cNvSpPr txBox="1"/>
      </xdr:nvSpPr>
      <xdr:spPr>
        <a:xfrm>
          <a:off x="6856095" y="3063875"/>
          <a:ext cx="79375" cy="933450"/>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4" name="Text Box 9540"/>
        <xdr:cNvSpPr txBox="1"/>
      </xdr:nvSpPr>
      <xdr:spPr>
        <a:xfrm>
          <a:off x="6856095" y="13589000"/>
          <a:ext cx="79375" cy="711835"/>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5" name="Text Box 9540"/>
        <xdr:cNvSpPr txBox="1"/>
      </xdr:nvSpPr>
      <xdr:spPr>
        <a:xfrm>
          <a:off x="6856095" y="13589000"/>
          <a:ext cx="79375" cy="71183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933450</xdr:rowOff>
    </xdr:to>
    <xdr:sp>
      <xdr:nvSpPr>
        <xdr:cNvPr id="6" name="Text Box 9540"/>
        <xdr:cNvSpPr txBox="1"/>
      </xdr:nvSpPr>
      <xdr:spPr>
        <a:xfrm>
          <a:off x="6856095" y="3063875"/>
          <a:ext cx="79375" cy="933450"/>
        </a:xfrm>
        <a:prstGeom prst="rect">
          <a:avLst/>
        </a:prstGeom>
        <a:noFill/>
        <a:ln w="9525">
          <a:noFill/>
        </a:ln>
      </xdr:spPr>
    </xdr:sp>
    <xdr:clientData/>
  </xdr:twoCellAnchor>
  <xdr:twoCellAnchor editAs="oneCell">
    <xdr:from>
      <xdr:col>7</xdr:col>
      <xdr:colOff>0</xdr:colOff>
      <xdr:row>19</xdr:row>
      <xdr:rowOff>0</xdr:rowOff>
    </xdr:from>
    <xdr:to>
      <xdr:col>7</xdr:col>
      <xdr:colOff>79375</xdr:colOff>
      <xdr:row>19</xdr:row>
      <xdr:rowOff>711835</xdr:rowOff>
    </xdr:to>
    <xdr:sp>
      <xdr:nvSpPr>
        <xdr:cNvPr id="7" name="Text Box 9540"/>
        <xdr:cNvSpPr txBox="1"/>
      </xdr:nvSpPr>
      <xdr:spPr>
        <a:xfrm>
          <a:off x="6856095" y="13589000"/>
          <a:ext cx="79375" cy="711835"/>
        </a:xfrm>
        <a:prstGeom prst="rect">
          <a:avLst/>
        </a:prstGeom>
        <a:noFill/>
        <a:ln w="9525">
          <a:noFill/>
        </a:ln>
      </xdr:spPr>
    </xdr:sp>
    <xdr:clientData/>
  </xdr:twoCellAnchor>
  <xdr:twoCellAnchor editAs="oneCell">
    <xdr:from>
      <xdr:col>7</xdr:col>
      <xdr:colOff>0</xdr:colOff>
      <xdr:row>7</xdr:row>
      <xdr:rowOff>0</xdr:rowOff>
    </xdr:from>
    <xdr:to>
      <xdr:col>7</xdr:col>
      <xdr:colOff>76200</xdr:colOff>
      <xdr:row>7</xdr:row>
      <xdr:rowOff>746125</xdr:rowOff>
    </xdr:to>
    <xdr:sp>
      <xdr:nvSpPr>
        <xdr:cNvPr id="8" name="Text Box 9540"/>
        <xdr:cNvSpPr txBox="1">
          <a:spLocks noChangeArrowheads="1"/>
        </xdr:cNvSpPr>
      </xdr:nvSpPr>
      <xdr:spPr>
        <a:xfrm>
          <a:off x="6856095" y="3063875"/>
          <a:ext cx="76200" cy="746125"/>
        </a:xfrm>
        <a:prstGeom prst="rect">
          <a:avLst/>
        </a:prstGeom>
        <a:noFill/>
        <a:ln w="9525">
          <a:noFill/>
          <a:miter lim="800000"/>
        </a:ln>
      </xdr:spPr>
    </xdr:sp>
    <xdr:clientData/>
  </xdr:twoCellAnchor>
  <xdr:twoCellAnchor editAs="oneCell">
    <xdr:from>
      <xdr:col>7</xdr:col>
      <xdr:colOff>0</xdr:colOff>
      <xdr:row>7</xdr:row>
      <xdr:rowOff>0</xdr:rowOff>
    </xdr:from>
    <xdr:to>
      <xdr:col>7</xdr:col>
      <xdr:colOff>76200</xdr:colOff>
      <xdr:row>7</xdr:row>
      <xdr:rowOff>936625</xdr:rowOff>
    </xdr:to>
    <xdr:sp>
      <xdr:nvSpPr>
        <xdr:cNvPr id="9" name="Text Box 9540"/>
        <xdr:cNvSpPr txBox="1">
          <a:spLocks noChangeArrowheads="1"/>
        </xdr:cNvSpPr>
      </xdr:nvSpPr>
      <xdr:spPr>
        <a:xfrm>
          <a:off x="6856095" y="3063875"/>
          <a:ext cx="76200" cy="936625"/>
        </a:xfrm>
        <a:prstGeom prst="rect">
          <a:avLst/>
        </a:prstGeom>
        <a:noFill/>
        <a:ln w="9525">
          <a:noFill/>
          <a:miter lim="800000"/>
        </a:ln>
      </xdr:spPr>
    </xdr:sp>
    <xdr:clientData/>
  </xdr:twoCellAnchor>
  <xdr:twoCellAnchor editAs="oneCell">
    <xdr:from>
      <xdr:col>7</xdr:col>
      <xdr:colOff>0</xdr:colOff>
      <xdr:row>7</xdr:row>
      <xdr:rowOff>0</xdr:rowOff>
    </xdr:from>
    <xdr:to>
      <xdr:col>7</xdr:col>
      <xdr:colOff>76200</xdr:colOff>
      <xdr:row>7</xdr:row>
      <xdr:rowOff>746125</xdr:rowOff>
    </xdr:to>
    <xdr:sp>
      <xdr:nvSpPr>
        <xdr:cNvPr id="10" name="Text Box 9540"/>
        <xdr:cNvSpPr txBox="1">
          <a:spLocks noChangeArrowheads="1"/>
        </xdr:cNvSpPr>
      </xdr:nvSpPr>
      <xdr:spPr>
        <a:xfrm>
          <a:off x="6856095" y="3063875"/>
          <a:ext cx="76200" cy="746125"/>
        </a:xfrm>
        <a:prstGeom prst="rect">
          <a:avLst/>
        </a:prstGeom>
        <a:noFill/>
        <a:ln w="9525">
          <a:noFill/>
          <a:miter lim="800000"/>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1" name="Text Box 9540"/>
        <xdr:cNvSpPr txBox="1"/>
      </xdr:nvSpPr>
      <xdr:spPr>
        <a:xfrm>
          <a:off x="1664970" y="1358900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2" name="Text Box 9540"/>
        <xdr:cNvSpPr txBox="1"/>
      </xdr:nvSpPr>
      <xdr:spPr>
        <a:xfrm>
          <a:off x="1664970" y="1358900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3" name="Text Box 9540"/>
        <xdr:cNvSpPr txBox="1"/>
      </xdr:nvSpPr>
      <xdr:spPr>
        <a:xfrm>
          <a:off x="1664970" y="1358900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4" name="Text Box 9540"/>
        <xdr:cNvSpPr txBox="1"/>
      </xdr:nvSpPr>
      <xdr:spPr>
        <a:xfrm>
          <a:off x="1664970" y="1358900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5" name="Text Box 9540"/>
        <xdr:cNvSpPr txBox="1"/>
      </xdr:nvSpPr>
      <xdr:spPr>
        <a:xfrm>
          <a:off x="1664970" y="1358900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6" name="Text Box 9540"/>
        <xdr:cNvSpPr txBox="1"/>
      </xdr:nvSpPr>
      <xdr:spPr>
        <a:xfrm>
          <a:off x="1664970" y="1358900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7" name="Text Box 9540"/>
        <xdr:cNvSpPr txBox="1"/>
      </xdr:nvSpPr>
      <xdr:spPr>
        <a:xfrm>
          <a:off x="1664970" y="13589000"/>
          <a:ext cx="79375" cy="711835"/>
        </a:xfrm>
        <a:prstGeom prst="rect">
          <a:avLst/>
        </a:prstGeom>
        <a:noFill/>
        <a:ln w="9525">
          <a:noFill/>
        </a:ln>
      </xdr:spPr>
    </xdr:sp>
    <xdr:clientData/>
  </xdr:twoCellAnchor>
  <xdr:twoCellAnchor editAs="oneCell">
    <xdr:from>
      <xdr:col>2</xdr:col>
      <xdr:colOff>0</xdr:colOff>
      <xdr:row>19</xdr:row>
      <xdr:rowOff>0</xdr:rowOff>
    </xdr:from>
    <xdr:to>
      <xdr:col>2</xdr:col>
      <xdr:colOff>79375</xdr:colOff>
      <xdr:row>19</xdr:row>
      <xdr:rowOff>711835</xdr:rowOff>
    </xdr:to>
    <xdr:sp>
      <xdr:nvSpPr>
        <xdr:cNvPr id="18" name="Text Box 9540"/>
        <xdr:cNvSpPr txBox="1"/>
      </xdr:nvSpPr>
      <xdr:spPr>
        <a:xfrm>
          <a:off x="1664970" y="13589000"/>
          <a:ext cx="79375" cy="71183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19" name="Text Box 9540"/>
        <xdr:cNvSpPr txBox="1"/>
      </xdr:nvSpPr>
      <xdr:spPr>
        <a:xfrm>
          <a:off x="8825865" y="25009475"/>
          <a:ext cx="79375" cy="69659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20" name="Text Box 9540"/>
        <xdr:cNvSpPr txBox="1"/>
      </xdr:nvSpPr>
      <xdr:spPr>
        <a:xfrm>
          <a:off x="8825865" y="25009475"/>
          <a:ext cx="79375" cy="696595"/>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21" name="Text Box 9540"/>
        <xdr:cNvSpPr txBox="1"/>
      </xdr:nvSpPr>
      <xdr:spPr>
        <a:xfrm>
          <a:off x="8825865" y="795655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22" name="Text Box 9540"/>
        <xdr:cNvSpPr txBox="1"/>
      </xdr:nvSpPr>
      <xdr:spPr>
        <a:xfrm>
          <a:off x="8825865" y="7956550"/>
          <a:ext cx="79375" cy="53213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925830</xdr:rowOff>
    </xdr:to>
    <xdr:sp>
      <xdr:nvSpPr>
        <xdr:cNvPr id="23" name="Text Box 9540"/>
        <xdr:cNvSpPr txBox="1"/>
      </xdr:nvSpPr>
      <xdr:spPr>
        <a:xfrm>
          <a:off x="8825865" y="34464625"/>
          <a:ext cx="79375" cy="92583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24" name="Text Box 9540"/>
        <xdr:cNvSpPr txBox="1"/>
      </xdr:nvSpPr>
      <xdr:spPr>
        <a:xfrm>
          <a:off x="8825865" y="250094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25" name="Text Box 9540"/>
        <xdr:cNvSpPr txBox="1"/>
      </xdr:nvSpPr>
      <xdr:spPr>
        <a:xfrm>
          <a:off x="8825865" y="250094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26" name="Text Box 9540"/>
        <xdr:cNvSpPr txBox="1"/>
      </xdr:nvSpPr>
      <xdr:spPr>
        <a:xfrm>
          <a:off x="8825865" y="25009475"/>
          <a:ext cx="79375" cy="65278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27" name="Text Box 9540"/>
        <xdr:cNvSpPr txBox="1"/>
      </xdr:nvSpPr>
      <xdr:spPr>
        <a:xfrm>
          <a:off x="8825865" y="7956550"/>
          <a:ext cx="79375" cy="53213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28" name="Text Box 9540"/>
        <xdr:cNvSpPr txBox="1"/>
      </xdr:nvSpPr>
      <xdr:spPr>
        <a:xfrm>
          <a:off x="8825865" y="25009475"/>
          <a:ext cx="79375" cy="66802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29" name="Text Box 9540"/>
        <xdr:cNvSpPr txBox="1"/>
      </xdr:nvSpPr>
      <xdr:spPr>
        <a:xfrm>
          <a:off x="8825865" y="795655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30" name="Text Box 9540"/>
        <xdr:cNvSpPr txBox="1"/>
      </xdr:nvSpPr>
      <xdr:spPr>
        <a:xfrm>
          <a:off x="8825865" y="795655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31" name="Text Box 9540"/>
        <xdr:cNvSpPr txBox="1"/>
      </xdr:nvSpPr>
      <xdr:spPr>
        <a:xfrm>
          <a:off x="8825865" y="795655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32" name="Text Box 9540"/>
        <xdr:cNvSpPr txBox="1"/>
      </xdr:nvSpPr>
      <xdr:spPr>
        <a:xfrm>
          <a:off x="8825865" y="7956550"/>
          <a:ext cx="79375" cy="5321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33" name="Text Box 9540"/>
        <xdr:cNvSpPr txBox="1"/>
      </xdr:nvSpPr>
      <xdr:spPr>
        <a:xfrm>
          <a:off x="8825865" y="795655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34" name="Text Box 9540"/>
        <xdr:cNvSpPr txBox="1"/>
      </xdr:nvSpPr>
      <xdr:spPr>
        <a:xfrm>
          <a:off x="8825865" y="795655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81280</xdr:rowOff>
    </xdr:to>
    <xdr:sp>
      <xdr:nvSpPr>
        <xdr:cNvPr id="35" name="Text Box 9540"/>
        <xdr:cNvSpPr txBox="1"/>
      </xdr:nvSpPr>
      <xdr:spPr>
        <a:xfrm>
          <a:off x="8825865" y="7956550"/>
          <a:ext cx="79375" cy="481330"/>
        </a:xfrm>
        <a:prstGeom prst="rect">
          <a:avLst/>
        </a:prstGeom>
        <a:noFill/>
        <a:ln w="9525">
          <a:noFill/>
        </a:ln>
      </xdr:spPr>
    </xdr:sp>
    <xdr:clientData/>
  </xdr:twoCellAnchor>
  <xdr:twoCellAnchor editAs="oneCell">
    <xdr:from>
      <xdr:col>9</xdr:col>
      <xdr:colOff>0</xdr:colOff>
      <xdr:row>11</xdr:row>
      <xdr:rowOff>0</xdr:rowOff>
    </xdr:from>
    <xdr:to>
      <xdr:col>9</xdr:col>
      <xdr:colOff>79375</xdr:colOff>
      <xdr:row>12</xdr:row>
      <xdr:rowOff>132080</xdr:rowOff>
    </xdr:to>
    <xdr:sp>
      <xdr:nvSpPr>
        <xdr:cNvPr id="36" name="Text Box 9540"/>
        <xdr:cNvSpPr txBox="1"/>
      </xdr:nvSpPr>
      <xdr:spPr>
        <a:xfrm>
          <a:off x="8825865" y="7956550"/>
          <a:ext cx="79375" cy="53213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918210</xdr:rowOff>
    </xdr:to>
    <xdr:sp>
      <xdr:nvSpPr>
        <xdr:cNvPr id="37" name="Text Box 9540"/>
        <xdr:cNvSpPr txBox="1"/>
      </xdr:nvSpPr>
      <xdr:spPr>
        <a:xfrm>
          <a:off x="8825865" y="34464625"/>
          <a:ext cx="79375" cy="9182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918210</xdr:rowOff>
    </xdr:to>
    <xdr:sp>
      <xdr:nvSpPr>
        <xdr:cNvPr id="38" name="Text Box 9540"/>
        <xdr:cNvSpPr txBox="1"/>
      </xdr:nvSpPr>
      <xdr:spPr>
        <a:xfrm>
          <a:off x="8825865" y="34464625"/>
          <a:ext cx="79375" cy="9182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39" name="Text Box 9540"/>
        <xdr:cNvSpPr txBox="1"/>
      </xdr:nvSpPr>
      <xdr:spPr>
        <a:xfrm>
          <a:off x="8825865" y="34464625"/>
          <a:ext cx="79375" cy="7023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40" name="Text Box 9540"/>
        <xdr:cNvSpPr txBox="1"/>
      </xdr:nvSpPr>
      <xdr:spPr>
        <a:xfrm>
          <a:off x="8825865" y="34464625"/>
          <a:ext cx="79375" cy="7023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41" name="Text Box 9540"/>
        <xdr:cNvSpPr txBox="1"/>
      </xdr:nvSpPr>
      <xdr:spPr>
        <a:xfrm>
          <a:off x="8825865" y="34464625"/>
          <a:ext cx="79375" cy="7023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696595</xdr:rowOff>
    </xdr:to>
    <xdr:sp>
      <xdr:nvSpPr>
        <xdr:cNvPr id="42" name="Text Box 9540"/>
        <xdr:cNvSpPr txBox="1"/>
      </xdr:nvSpPr>
      <xdr:spPr>
        <a:xfrm>
          <a:off x="8825865" y="25009475"/>
          <a:ext cx="79375" cy="696595"/>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43" name="Text Box 9540"/>
        <xdr:cNvSpPr txBox="1"/>
      </xdr:nvSpPr>
      <xdr:spPr>
        <a:xfrm>
          <a:off x="8825865" y="34464625"/>
          <a:ext cx="79375" cy="702310"/>
        </a:xfrm>
        <a:prstGeom prst="rect">
          <a:avLst/>
        </a:prstGeom>
        <a:noFill/>
        <a:ln w="9525">
          <a:noFill/>
        </a:ln>
      </xdr:spPr>
    </xdr:sp>
    <xdr:clientData/>
  </xdr:twoCellAnchor>
  <xdr:twoCellAnchor editAs="oneCell">
    <xdr:from>
      <xdr:col>9</xdr:col>
      <xdr:colOff>0</xdr:colOff>
      <xdr:row>38</xdr:row>
      <xdr:rowOff>0</xdr:rowOff>
    </xdr:from>
    <xdr:to>
      <xdr:col>9</xdr:col>
      <xdr:colOff>79375</xdr:colOff>
      <xdr:row>38</xdr:row>
      <xdr:rowOff>702310</xdr:rowOff>
    </xdr:to>
    <xdr:sp>
      <xdr:nvSpPr>
        <xdr:cNvPr id="44" name="Text Box 9540"/>
        <xdr:cNvSpPr txBox="1"/>
      </xdr:nvSpPr>
      <xdr:spPr>
        <a:xfrm>
          <a:off x="8825865" y="34464625"/>
          <a:ext cx="79375" cy="7023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5" name="Text Box 9540"/>
        <xdr:cNvSpPr txBox="1"/>
      </xdr:nvSpPr>
      <xdr:spPr>
        <a:xfrm>
          <a:off x="8825865" y="250094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46" name="Text Box 9540"/>
        <xdr:cNvSpPr txBox="1"/>
      </xdr:nvSpPr>
      <xdr:spPr>
        <a:xfrm>
          <a:off x="8825865" y="250094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652780</xdr:rowOff>
    </xdr:to>
    <xdr:sp>
      <xdr:nvSpPr>
        <xdr:cNvPr id="47" name="Text Box 9540"/>
        <xdr:cNvSpPr txBox="1"/>
      </xdr:nvSpPr>
      <xdr:spPr>
        <a:xfrm>
          <a:off x="8825865" y="25009475"/>
          <a:ext cx="79375" cy="65278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48" name="Text Box 9540"/>
        <xdr:cNvSpPr txBox="1"/>
      </xdr:nvSpPr>
      <xdr:spPr>
        <a:xfrm>
          <a:off x="8825865" y="250094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49" name="Text Box 9540"/>
        <xdr:cNvSpPr txBox="1"/>
      </xdr:nvSpPr>
      <xdr:spPr>
        <a:xfrm>
          <a:off x="8825865" y="250094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0" name="Text Box 9540"/>
        <xdr:cNvSpPr txBox="1"/>
      </xdr:nvSpPr>
      <xdr:spPr>
        <a:xfrm>
          <a:off x="8825865" y="250094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1" name="Text Box 9540"/>
        <xdr:cNvSpPr txBox="1"/>
      </xdr:nvSpPr>
      <xdr:spPr>
        <a:xfrm>
          <a:off x="8825865" y="250094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52" name="Text Box 9540"/>
        <xdr:cNvSpPr txBox="1"/>
      </xdr:nvSpPr>
      <xdr:spPr>
        <a:xfrm>
          <a:off x="8825865" y="250094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3" name="Text Box 9540"/>
        <xdr:cNvSpPr txBox="1"/>
      </xdr:nvSpPr>
      <xdr:spPr>
        <a:xfrm>
          <a:off x="8825865" y="250094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4" name="Text Box 9540"/>
        <xdr:cNvSpPr txBox="1"/>
      </xdr:nvSpPr>
      <xdr:spPr>
        <a:xfrm>
          <a:off x="8825865" y="25009475"/>
          <a:ext cx="79375" cy="6807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680720</xdr:rowOff>
    </xdr:to>
    <xdr:sp>
      <xdr:nvSpPr>
        <xdr:cNvPr id="55" name="Text Box 9540"/>
        <xdr:cNvSpPr txBox="1"/>
      </xdr:nvSpPr>
      <xdr:spPr>
        <a:xfrm>
          <a:off x="8825865" y="25009475"/>
          <a:ext cx="79375" cy="680720"/>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56"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57"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8" name="Text Box 9540"/>
        <xdr:cNvSpPr txBox="1"/>
      </xdr:nvSpPr>
      <xdr:spPr>
        <a:xfrm>
          <a:off x="8825865" y="250094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59" name="Text Box 9540"/>
        <xdr:cNvSpPr txBox="1"/>
      </xdr:nvSpPr>
      <xdr:spPr>
        <a:xfrm>
          <a:off x="8825865" y="250094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60" name="Text Box 9540"/>
        <xdr:cNvSpPr txBox="1"/>
      </xdr:nvSpPr>
      <xdr:spPr>
        <a:xfrm>
          <a:off x="8825865" y="25009475"/>
          <a:ext cx="79375" cy="668020"/>
        </a:xfrm>
        <a:prstGeom prst="rect">
          <a:avLst/>
        </a:prstGeom>
        <a:noFill/>
        <a:ln w="9525">
          <a:noFill/>
        </a:ln>
      </xdr:spPr>
    </xdr:sp>
    <xdr:clientData/>
  </xdr:twoCellAnchor>
  <xdr:twoCellAnchor editAs="oneCell">
    <xdr:from>
      <xdr:col>9</xdr:col>
      <xdr:colOff>0</xdr:colOff>
      <xdr:row>25</xdr:row>
      <xdr:rowOff>0</xdr:rowOff>
    </xdr:from>
    <xdr:to>
      <xdr:col>9</xdr:col>
      <xdr:colOff>60960</xdr:colOff>
      <xdr:row>25</xdr:row>
      <xdr:rowOff>669925</xdr:rowOff>
    </xdr:to>
    <xdr:sp>
      <xdr:nvSpPr>
        <xdr:cNvPr id="61" name="Text Box 9540"/>
        <xdr:cNvSpPr txBox="1"/>
      </xdr:nvSpPr>
      <xdr:spPr>
        <a:xfrm>
          <a:off x="8825865" y="21885275"/>
          <a:ext cx="60960" cy="6699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25</xdr:row>
      <xdr:rowOff>0</xdr:rowOff>
    </xdr:from>
    <xdr:to>
      <xdr:col>9</xdr:col>
      <xdr:colOff>60960</xdr:colOff>
      <xdr:row>25</xdr:row>
      <xdr:rowOff>669925</xdr:rowOff>
    </xdr:to>
    <xdr:sp>
      <xdr:nvSpPr>
        <xdr:cNvPr id="62" name="Text Box 9540"/>
        <xdr:cNvSpPr txBox="1"/>
      </xdr:nvSpPr>
      <xdr:spPr>
        <a:xfrm>
          <a:off x="8825865" y="21885275"/>
          <a:ext cx="60960" cy="66992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25</xdr:row>
      <xdr:rowOff>0</xdr:rowOff>
    </xdr:from>
    <xdr:to>
      <xdr:col>9</xdr:col>
      <xdr:colOff>60960</xdr:colOff>
      <xdr:row>25</xdr:row>
      <xdr:rowOff>534035</xdr:rowOff>
    </xdr:to>
    <xdr:sp>
      <xdr:nvSpPr>
        <xdr:cNvPr id="63" name="Text Box 9540"/>
        <xdr:cNvSpPr txBox="1"/>
      </xdr:nvSpPr>
      <xdr:spPr>
        <a:xfrm>
          <a:off x="8825865" y="21885275"/>
          <a:ext cx="60960" cy="53403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60960</xdr:colOff>
      <xdr:row>26</xdr:row>
      <xdr:rowOff>631190</xdr:rowOff>
    </xdr:to>
    <xdr:sp>
      <xdr:nvSpPr>
        <xdr:cNvPr id="64" name="Text Box 9540"/>
        <xdr:cNvSpPr txBox="1"/>
      </xdr:nvSpPr>
      <xdr:spPr>
        <a:xfrm>
          <a:off x="8825865" y="250094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60960</xdr:colOff>
      <xdr:row>26</xdr:row>
      <xdr:rowOff>631190</xdr:rowOff>
    </xdr:to>
    <xdr:sp>
      <xdr:nvSpPr>
        <xdr:cNvPr id="65" name="Text Box 9540"/>
        <xdr:cNvSpPr txBox="1"/>
      </xdr:nvSpPr>
      <xdr:spPr>
        <a:xfrm>
          <a:off x="8825865" y="250094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26</xdr:row>
      <xdr:rowOff>0</xdr:rowOff>
    </xdr:from>
    <xdr:to>
      <xdr:col>9</xdr:col>
      <xdr:colOff>79375</xdr:colOff>
      <xdr:row>26</xdr:row>
      <xdr:rowOff>718820</xdr:rowOff>
    </xdr:to>
    <xdr:sp>
      <xdr:nvSpPr>
        <xdr:cNvPr id="66" name="Text Box 9540"/>
        <xdr:cNvSpPr txBox="1"/>
      </xdr:nvSpPr>
      <xdr:spPr>
        <a:xfrm>
          <a:off x="8825865" y="25009475"/>
          <a:ext cx="79375" cy="7188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718820</xdr:rowOff>
    </xdr:to>
    <xdr:sp>
      <xdr:nvSpPr>
        <xdr:cNvPr id="67" name="Text Box 9540"/>
        <xdr:cNvSpPr txBox="1"/>
      </xdr:nvSpPr>
      <xdr:spPr>
        <a:xfrm>
          <a:off x="8825865" y="25009475"/>
          <a:ext cx="79375" cy="7188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68"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69" name="Text Box 9540"/>
        <xdr:cNvSpPr txBox="1"/>
      </xdr:nvSpPr>
      <xdr:spPr>
        <a:xfrm>
          <a:off x="8825865" y="3063875"/>
          <a:ext cx="79375" cy="69215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70" name="Text Box 9540"/>
        <xdr:cNvSpPr txBox="1"/>
      </xdr:nvSpPr>
      <xdr:spPr>
        <a:xfrm>
          <a:off x="8825865" y="25009475"/>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668020</xdr:rowOff>
    </xdr:to>
    <xdr:sp>
      <xdr:nvSpPr>
        <xdr:cNvPr id="71" name="Text Box 9540"/>
        <xdr:cNvSpPr txBox="1"/>
      </xdr:nvSpPr>
      <xdr:spPr>
        <a:xfrm>
          <a:off x="8825865" y="25009475"/>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72"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73"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74" name="Text Box 9540"/>
        <xdr:cNvSpPr txBox="1"/>
      </xdr:nvSpPr>
      <xdr:spPr>
        <a:xfrm>
          <a:off x="8825865" y="250094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75" name="Text Box 9540"/>
        <xdr:cNvSpPr txBox="1"/>
      </xdr:nvSpPr>
      <xdr:spPr>
        <a:xfrm>
          <a:off x="8825865" y="250094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738505</xdr:rowOff>
    </xdr:to>
    <xdr:sp>
      <xdr:nvSpPr>
        <xdr:cNvPr id="76" name="Text Box 9540"/>
        <xdr:cNvSpPr txBox="1"/>
      </xdr:nvSpPr>
      <xdr:spPr>
        <a:xfrm>
          <a:off x="8825865" y="250094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77"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78"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79"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0"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1"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2"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3"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84"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85" name="Text Box 9540"/>
        <xdr:cNvSpPr txBox="1"/>
      </xdr:nvSpPr>
      <xdr:spPr>
        <a:xfrm>
          <a:off x="8825865" y="25009475"/>
          <a:ext cx="79375" cy="69088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86"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87"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88"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89" name="Text Box 9540"/>
        <xdr:cNvSpPr txBox="1"/>
      </xdr:nvSpPr>
      <xdr:spPr>
        <a:xfrm>
          <a:off x="8825865" y="3063875"/>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90" name="Text Box 9540"/>
        <xdr:cNvSpPr txBox="1"/>
      </xdr:nvSpPr>
      <xdr:spPr>
        <a:xfrm>
          <a:off x="8825865" y="3063875"/>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91" name="Text Box 9540"/>
        <xdr:cNvSpPr txBox="1"/>
      </xdr:nvSpPr>
      <xdr:spPr>
        <a:xfrm>
          <a:off x="8825865" y="306387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882650</xdr:rowOff>
    </xdr:to>
    <xdr:sp>
      <xdr:nvSpPr>
        <xdr:cNvPr id="92" name="Text Box 9540"/>
        <xdr:cNvSpPr txBox="1"/>
      </xdr:nvSpPr>
      <xdr:spPr>
        <a:xfrm>
          <a:off x="8825865" y="3063875"/>
          <a:ext cx="79375" cy="88265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93"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94"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95"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96"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97"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98"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99"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100" name="Text Box 9540"/>
        <xdr:cNvSpPr txBox="1"/>
      </xdr:nvSpPr>
      <xdr:spPr>
        <a:xfrm>
          <a:off x="8825865" y="250094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730885</xdr:rowOff>
    </xdr:to>
    <xdr:sp>
      <xdr:nvSpPr>
        <xdr:cNvPr id="101" name="Text Box 9540"/>
        <xdr:cNvSpPr txBox="1"/>
      </xdr:nvSpPr>
      <xdr:spPr>
        <a:xfrm>
          <a:off x="8825865" y="25009475"/>
          <a:ext cx="79375" cy="73088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738505</xdr:rowOff>
    </xdr:to>
    <xdr:sp>
      <xdr:nvSpPr>
        <xdr:cNvPr id="102" name="Text Box 9540"/>
        <xdr:cNvSpPr txBox="1"/>
      </xdr:nvSpPr>
      <xdr:spPr>
        <a:xfrm>
          <a:off x="8825865" y="25009475"/>
          <a:ext cx="79375" cy="73850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3"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4"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5"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6"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7"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8"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09"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761365</xdr:rowOff>
    </xdr:to>
    <xdr:sp>
      <xdr:nvSpPr>
        <xdr:cNvPr id="110" name="Text Box 9540"/>
        <xdr:cNvSpPr txBox="1"/>
      </xdr:nvSpPr>
      <xdr:spPr>
        <a:xfrm>
          <a:off x="8825865" y="25009475"/>
          <a:ext cx="79375" cy="761365"/>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690880</xdr:rowOff>
    </xdr:to>
    <xdr:sp>
      <xdr:nvSpPr>
        <xdr:cNvPr id="111" name="Text Box 9540"/>
        <xdr:cNvSpPr txBox="1"/>
      </xdr:nvSpPr>
      <xdr:spPr>
        <a:xfrm>
          <a:off x="8825865" y="25009475"/>
          <a:ext cx="79375" cy="69088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2"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3"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14"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115" name="Text Box 9540"/>
        <xdr:cNvSpPr txBox="1"/>
      </xdr:nvSpPr>
      <xdr:spPr>
        <a:xfrm>
          <a:off x="8825865" y="3063875"/>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933450</xdr:rowOff>
    </xdr:to>
    <xdr:sp>
      <xdr:nvSpPr>
        <xdr:cNvPr id="116" name="Text Box 9540"/>
        <xdr:cNvSpPr txBox="1"/>
      </xdr:nvSpPr>
      <xdr:spPr>
        <a:xfrm>
          <a:off x="8825865" y="3063875"/>
          <a:ext cx="79375" cy="9334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117" name="Text Box 9540"/>
        <xdr:cNvSpPr txBox="1"/>
      </xdr:nvSpPr>
      <xdr:spPr>
        <a:xfrm>
          <a:off x="8825865" y="306387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882650</xdr:rowOff>
    </xdr:to>
    <xdr:sp>
      <xdr:nvSpPr>
        <xdr:cNvPr id="118" name="Text Box 9540"/>
        <xdr:cNvSpPr txBox="1"/>
      </xdr:nvSpPr>
      <xdr:spPr>
        <a:xfrm>
          <a:off x="8825865" y="3063875"/>
          <a:ext cx="79375" cy="88265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19"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20"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21"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22"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23"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124" name="Text Box 9540"/>
        <xdr:cNvSpPr txBox="1"/>
      </xdr:nvSpPr>
      <xdr:spPr>
        <a:xfrm>
          <a:off x="8825865" y="250094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125" name="Text Box 9540"/>
        <xdr:cNvSpPr txBox="1"/>
      </xdr:nvSpPr>
      <xdr:spPr>
        <a:xfrm>
          <a:off x="8825865" y="25009475"/>
          <a:ext cx="79375" cy="72771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727710</xdr:rowOff>
    </xdr:to>
    <xdr:sp>
      <xdr:nvSpPr>
        <xdr:cNvPr id="126" name="Text Box 9540"/>
        <xdr:cNvSpPr txBox="1"/>
      </xdr:nvSpPr>
      <xdr:spPr>
        <a:xfrm>
          <a:off x="8825865" y="25009475"/>
          <a:ext cx="79375" cy="727710"/>
        </a:xfrm>
        <a:prstGeom prst="rect">
          <a:avLst/>
        </a:prstGeom>
        <a:noFill/>
        <a:ln w="9525">
          <a:noFill/>
        </a:ln>
      </xdr:spPr>
    </xdr:sp>
    <xdr:clientData/>
  </xdr:twoCellAnchor>
  <xdr:twoCellAnchor editAs="oneCell">
    <xdr:from>
      <xdr:col>9</xdr:col>
      <xdr:colOff>0</xdr:colOff>
      <xdr:row>7</xdr:row>
      <xdr:rowOff>0</xdr:rowOff>
    </xdr:from>
    <xdr:to>
      <xdr:col>9</xdr:col>
      <xdr:colOff>76200</xdr:colOff>
      <xdr:row>7</xdr:row>
      <xdr:rowOff>744220</xdr:rowOff>
    </xdr:to>
    <xdr:sp>
      <xdr:nvSpPr>
        <xdr:cNvPr id="127" name="Text Box 9540"/>
        <xdr:cNvSpPr txBox="1">
          <a:spLocks noChangeArrowheads="1"/>
        </xdr:cNvSpPr>
      </xdr:nvSpPr>
      <xdr:spPr>
        <a:xfrm>
          <a:off x="8825865" y="3063875"/>
          <a:ext cx="76200" cy="74422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28"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29"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30"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31"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32"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3"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4"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35"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36"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7"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38"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39"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40"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41"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42"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43"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44"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45"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46"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47"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48"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49"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50"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51"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52"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53"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54"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55"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56"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57"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58"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59"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60"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61"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62"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63"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64"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65"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66"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67"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68"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57150</xdr:colOff>
      <xdr:row>7</xdr:row>
      <xdr:rowOff>698500</xdr:rowOff>
    </xdr:to>
    <xdr:sp>
      <xdr:nvSpPr>
        <xdr:cNvPr id="169" name="Text Box 9540"/>
        <xdr:cNvSpPr txBox="1">
          <a:spLocks noChangeArrowheads="1"/>
        </xdr:cNvSpPr>
      </xdr:nvSpPr>
      <xdr:spPr>
        <a:xfrm>
          <a:off x="8825865" y="3063875"/>
          <a:ext cx="57150" cy="6985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57150</xdr:colOff>
      <xdr:row>7</xdr:row>
      <xdr:rowOff>698500</xdr:rowOff>
    </xdr:to>
    <xdr:sp>
      <xdr:nvSpPr>
        <xdr:cNvPr id="170" name="Text Box 9540"/>
        <xdr:cNvSpPr txBox="1">
          <a:spLocks noChangeArrowheads="1"/>
        </xdr:cNvSpPr>
      </xdr:nvSpPr>
      <xdr:spPr>
        <a:xfrm>
          <a:off x="8825865" y="3063875"/>
          <a:ext cx="57150" cy="69850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501650</xdr:rowOff>
    </xdr:to>
    <xdr:sp>
      <xdr:nvSpPr>
        <xdr:cNvPr id="171" name="Text Box 9540"/>
        <xdr:cNvSpPr txBox="1">
          <a:spLocks noChangeArrowheads="1"/>
        </xdr:cNvSpPr>
      </xdr:nvSpPr>
      <xdr:spPr>
        <a:xfrm>
          <a:off x="8825865" y="25009475"/>
          <a:ext cx="57150" cy="50165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172" name="Text Box 9540"/>
        <xdr:cNvSpPr txBox="1">
          <a:spLocks noChangeArrowheads="1"/>
        </xdr:cNvSpPr>
      </xdr:nvSpPr>
      <xdr:spPr>
        <a:xfrm>
          <a:off x="8825865" y="25009475"/>
          <a:ext cx="57150" cy="61404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57150</xdr:colOff>
      <xdr:row>26</xdr:row>
      <xdr:rowOff>614045</xdr:rowOff>
    </xdr:to>
    <xdr:sp>
      <xdr:nvSpPr>
        <xdr:cNvPr id="173" name="Text Box 9540"/>
        <xdr:cNvSpPr txBox="1">
          <a:spLocks noChangeArrowheads="1"/>
        </xdr:cNvSpPr>
      </xdr:nvSpPr>
      <xdr:spPr>
        <a:xfrm>
          <a:off x="8825865" y="25009475"/>
          <a:ext cx="57150" cy="61404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74"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75"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739140</xdr:rowOff>
    </xdr:to>
    <xdr:sp>
      <xdr:nvSpPr>
        <xdr:cNvPr id="176" name="Text Box 9540"/>
        <xdr:cNvSpPr txBox="1">
          <a:spLocks noChangeArrowheads="1"/>
        </xdr:cNvSpPr>
      </xdr:nvSpPr>
      <xdr:spPr>
        <a:xfrm>
          <a:off x="8825865" y="3063875"/>
          <a:ext cx="76200" cy="739140"/>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77"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78"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691515</xdr:rowOff>
    </xdr:to>
    <xdr:sp>
      <xdr:nvSpPr>
        <xdr:cNvPr id="179" name="Text Box 9540"/>
        <xdr:cNvSpPr txBox="1">
          <a:spLocks noChangeArrowheads="1"/>
        </xdr:cNvSpPr>
      </xdr:nvSpPr>
      <xdr:spPr>
        <a:xfrm>
          <a:off x="8825865" y="3063875"/>
          <a:ext cx="76200" cy="69151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80"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81"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182" name="Text Box 9540"/>
        <xdr:cNvSpPr txBox="1">
          <a:spLocks noChangeArrowheads="1"/>
        </xdr:cNvSpPr>
      </xdr:nvSpPr>
      <xdr:spPr>
        <a:xfrm>
          <a:off x="8825865" y="3063875"/>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183" name="Text Box 9540"/>
        <xdr:cNvSpPr txBox="1">
          <a:spLocks noChangeArrowheads="1"/>
        </xdr:cNvSpPr>
      </xdr:nvSpPr>
      <xdr:spPr>
        <a:xfrm>
          <a:off x="8825865" y="3063875"/>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784225</xdr:rowOff>
    </xdr:to>
    <xdr:sp>
      <xdr:nvSpPr>
        <xdr:cNvPr id="184" name="Text Box 9540"/>
        <xdr:cNvSpPr txBox="1">
          <a:spLocks noChangeArrowheads="1"/>
        </xdr:cNvSpPr>
      </xdr:nvSpPr>
      <xdr:spPr>
        <a:xfrm>
          <a:off x="8825865" y="3063875"/>
          <a:ext cx="76200" cy="7842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5" name="Text Box 9540"/>
        <xdr:cNvSpPr txBox="1">
          <a:spLocks noChangeArrowheads="1"/>
        </xdr:cNvSpPr>
      </xdr:nvSpPr>
      <xdr:spPr>
        <a:xfrm>
          <a:off x="8825865" y="306387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6" name="Text Box 9540"/>
        <xdr:cNvSpPr txBox="1">
          <a:spLocks noChangeArrowheads="1"/>
        </xdr:cNvSpPr>
      </xdr:nvSpPr>
      <xdr:spPr>
        <a:xfrm>
          <a:off x="8825865" y="306387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7" name="Text Box 9540"/>
        <xdr:cNvSpPr txBox="1">
          <a:spLocks noChangeArrowheads="1"/>
        </xdr:cNvSpPr>
      </xdr:nvSpPr>
      <xdr:spPr>
        <a:xfrm>
          <a:off x="8825865" y="306387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8" name="Text Box 9540"/>
        <xdr:cNvSpPr txBox="1">
          <a:spLocks noChangeArrowheads="1"/>
        </xdr:cNvSpPr>
      </xdr:nvSpPr>
      <xdr:spPr>
        <a:xfrm>
          <a:off x="8825865" y="306387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89" name="Text Box 9540"/>
        <xdr:cNvSpPr txBox="1">
          <a:spLocks noChangeArrowheads="1"/>
        </xdr:cNvSpPr>
      </xdr:nvSpPr>
      <xdr:spPr>
        <a:xfrm>
          <a:off x="8825865" y="306387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90" name="Text Box 9540"/>
        <xdr:cNvSpPr txBox="1">
          <a:spLocks noChangeArrowheads="1"/>
        </xdr:cNvSpPr>
      </xdr:nvSpPr>
      <xdr:spPr>
        <a:xfrm>
          <a:off x="8825865" y="306387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91" name="Text Box 9540"/>
        <xdr:cNvSpPr txBox="1">
          <a:spLocks noChangeArrowheads="1"/>
        </xdr:cNvSpPr>
      </xdr:nvSpPr>
      <xdr:spPr>
        <a:xfrm>
          <a:off x="8825865" y="306387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812800</xdr:rowOff>
    </xdr:to>
    <xdr:sp>
      <xdr:nvSpPr>
        <xdr:cNvPr id="192" name="Text Box 9540"/>
        <xdr:cNvSpPr txBox="1">
          <a:spLocks noChangeArrowheads="1"/>
        </xdr:cNvSpPr>
      </xdr:nvSpPr>
      <xdr:spPr>
        <a:xfrm>
          <a:off x="8825865" y="3063875"/>
          <a:ext cx="76200" cy="812800"/>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727075</xdr:rowOff>
    </xdr:to>
    <xdr:sp>
      <xdr:nvSpPr>
        <xdr:cNvPr id="193" name="Text Box 9540"/>
        <xdr:cNvSpPr txBox="1">
          <a:spLocks noChangeArrowheads="1"/>
        </xdr:cNvSpPr>
      </xdr:nvSpPr>
      <xdr:spPr>
        <a:xfrm>
          <a:off x="8825865" y="3063875"/>
          <a:ext cx="76200" cy="72707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94"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195"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96"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936625</xdr:rowOff>
    </xdr:to>
    <xdr:sp>
      <xdr:nvSpPr>
        <xdr:cNvPr id="197" name="Text Box 9540"/>
        <xdr:cNvSpPr txBox="1">
          <a:spLocks noChangeArrowheads="1"/>
        </xdr:cNvSpPr>
      </xdr:nvSpPr>
      <xdr:spPr>
        <a:xfrm>
          <a:off x="8825865" y="3063875"/>
          <a:ext cx="76200" cy="9366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936625</xdr:rowOff>
    </xdr:to>
    <xdr:sp>
      <xdr:nvSpPr>
        <xdr:cNvPr id="198" name="Text Box 9540"/>
        <xdr:cNvSpPr txBox="1">
          <a:spLocks noChangeArrowheads="1"/>
        </xdr:cNvSpPr>
      </xdr:nvSpPr>
      <xdr:spPr>
        <a:xfrm>
          <a:off x="8825865" y="3063875"/>
          <a:ext cx="76200" cy="9366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199"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879475</xdr:rowOff>
    </xdr:to>
    <xdr:sp>
      <xdr:nvSpPr>
        <xdr:cNvPr id="200" name="Text Box 9540"/>
        <xdr:cNvSpPr txBox="1">
          <a:spLocks noChangeArrowheads="1"/>
        </xdr:cNvSpPr>
      </xdr:nvSpPr>
      <xdr:spPr>
        <a:xfrm>
          <a:off x="8825865" y="3063875"/>
          <a:ext cx="76200" cy="87947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201"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202"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7</xdr:row>
      <xdr:rowOff>0</xdr:rowOff>
    </xdr:from>
    <xdr:to>
      <xdr:col>9</xdr:col>
      <xdr:colOff>76200</xdr:colOff>
      <xdr:row>7</xdr:row>
      <xdr:rowOff>746125</xdr:rowOff>
    </xdr:to>
    <xdr:sp>
      <xdr:nvSpPr>
        <xdr:cNvPr id="203" name="Text Box 9540"/>
        <xdr:cNvSpPr txBox="1">
          <a:spLocks noChangeArrowheads="1"/>
        </xdr:cNvSpPr>
      </xdr:nvSpPr>
      <xdr:spPr>
        <a:xfrm>
          <a:off x="8825865" y="3063875"/>
          <a:ext cx="76200" cy="74612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204"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26</xdr:row>
      <xdr:rowOff>0</xdr:rowOff>
    </xdr:from>
    <xdr:to>
      <xdr:col>9</xdr:col>
      <xdr:colOff>76200</xdr:colOff>
      <xdr:row>26</xdr:row>
      <xdr:rowOff>649605</xdr:rowOff>
    </xdr:to>
    <xdr:sp>
      <xdr:nvSpPr>
        <xdr:cNvPr id="205" name="Text Box 9540"/>
        <xdr:cNvSpPr txBox="1">
          <a:spLocks noChangeArrowheads="1"/>
        </xdr:cNvSpPr>
      </xdr:nvSpPr>
      <xdr:spPr>
        <a:xfrm>
          <a:off x="8825865" y="25009475"/>
          <a:ext cx="76200" cy="649605"/>
        </a:xfrm>
        <a:prstGeom prst="rect">
          <a:avLst/>
        </a:prstGeom>
        <a:noFill/>
        <a:ln w="9525">
          <a:noFill/>
          <a:miter lim="800000"/>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06"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07"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719455</xdr:rowOff>
    </xdr:to>
    <xdr:sp>
      <xdr:nvSpPr>
        <xdr:cNvPr id="208" name="Text Box 9540"/>
        <xdr:cNvSpPr txBox="1"/>
      </xdr:nvSpPr>
      <xdr:spPr>
        <a:xfrm>
          <a:off x="8825865" y="21885275"/>
          <a:ext cx="79375" cy="71945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09"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0"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1"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2"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3"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4"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5"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25</xdr:row>
      <xdr:rowOff>711835</xdr:rowOff>
    </xdr:to>
    <xdr:sp>
      <xdr:nvSpPr>
        <xdr:cNvPr id="216" name="Text Box 9540"/>
        <xdr:cNvSpPr txBox="1"/>
      </xdr:nvSpPr>
      <xdr:spPr>
        <a:xfrm>
          <a:off x="8825865" y="21885275"/>
          <a:ext cx="79375" cy="71183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17" name="Text Box 9540"/>
        <xdr:cNvSpPr txBox="1"/>
      </xdr:nvSpPr>
      <xdr:spPr>
        <a:xfrm>
          <a:off x="8825865" y="3063875"/>
          <a:ext cx="79375" cy="692150"/>
        </a:xfrm>
        <a:prstGeom prst="rect">
          <a:avLst/>
        </a:prstGeom>
        <a:noFill/>
        <a:ln w="9525">
          <a:noFill/>
        </a:ln>
      </xdr:spPr>
    </xdr:sp>
    <xdr:clientData/>
  </xdr:twoCellAnchor>
  <xdr:twoCellAnchor editAs="oneCell">
    <xdr:from>
      <xdr:col>9</xdr:col>
      <xdr:colOff>0</xdr:colOff>
      <xdr:row>20</xdr:row>
      <xdr:rowOff>0</xdr:rowOff>
    </xdr:from>
    <xdr:to>
      <xdr:col>9</xdr:col>
      <xdr:colOff>79375</xdr:colOff>
      <xdr:row>20</xdr:row>
      <xdr:rowOff>711835</xdr:rowOff>
    </xdr:to>
    <xdr:sp>
      <xdr:nvSpPr>
        <xdr:cNvPr id="218" name="Text Box 9540"/>
        <xdr:cNvSpPr txBox="1"/>
      </xdr:nvSpPr>
      <xdr:spPr>
        <a:xfrm>
          <a:off x="8825865" y="14493875"/>
          <a:ext cx="79375" cy="71183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19"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20"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21"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22"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23"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24"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25" name="Text Box 9540"/>
        <xdr:cNvSpPr txBox="1"/>
      </xdr:nvSpPr>
      <xdr:spPr>
        <a:xfrm>
          <a:off x="8825865" y="306387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26" name="Text Box 9540"/>
        <xdr:cNvSpPr txBox="1"/>
      </xdr:nvSpPr>
      <xdr:spPr>
        <a:xfrm>
          <a:off x="8825865" y="306387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27" name="Text Box 9540"/>
        <xdr:cNvSpPr txBox="1"/>
      </xdr:nvSpPr>
      <xdr:spPr>
        <a:xfrm>
          <a:off x="8825865" y="306387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28" name="Text Box 9540"/>
        <xdr:cNvSpPr txBox="1"/>
      </xdr:nvSpPr>
      <xdr:spPr>
        <a:xfrm>
          <a:off x="8825865" y="306387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29" name="Text Box 9540"/>
        <xdr:cNvSpPr txBox="1"/>
      </xdr:nvSpPr>
      <xdr:spPr>
        <a:xfrm>
          <a:off x="8825865" y="306387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30" name="Text Box 9540"/>
        <xdr:cNvSpPr txBox="1"/>
      </xdr:nvSpPr>
      <xdr:spPr>
        <a:xfrm>
          <a:off x="8825865" y="306387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31" name="Text Box 9540"/>
        <xdr:cNvSpPr txBox="1"/>
      </xdr:nvSpPr>
      <xdr:spPr>
        <a:xfrm>
          <a:off x="8825865" y="3063875"/>
          <a:ext cx="79375" cy="7429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32" name="Text Box 9540"/>
        <xdr:cNvSpPr txBox="1"/>
      </xdr:nvSpPr>
      <xdr:spPr>
        <a:xfrm>
          <a:off x="8825865" y="306387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33" name="Text Box 9540"/>
        <xdr:cNvSpPr txBox="1"/>
      </xdr:nvSpPr>
      <xdr:spPr>
        <a:xfrm>
          <a:off x="8825865" y="306387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692150</xdr:rowOff>
    </xdr:to>
    <xdr:sp>
      <xdr:nvSpPr>
        <xdr:cNvPr id="234" name="Text Box 9540"/>
        <xdr:cNvSpPr txBox="1"/>
      </xdr:nvSpPr>
      <xdr:spPr>
        <a:xfrm>
          <a:off x="8825865" y="3063875"/>
          <a:ext cx="79375" cy="692150"/>
        </a:xfrm>
        <a:prstGeom prst="rect">
          <a:avLst/>
        </a:prstGeom>
        <a:noFill/>
        <a:ln w="9525">
          <a:noFill/>
        </a:ln>
      </xdr:spPr>
    </xdr:sp>
    <xdr:clientData/>
  </xdr:twoCellAnchor>
  <xdr:twoCellAnchor editAs="oneCell">
    <xdr:from>
      <xdr:col>9</xdr:col>
      <xdr:colOff>0</xdr:colOff>
      <xdr:row>7</xdr:row>
      <xdr:rowOff>0</xdr:rowOff>
    </xdr:from>
    <xdr:to>
      <xdr:col>9</xdr:col>
      <xdr:colOff>79375</xdr:colOff>
      <xdr:row>7</xdr:row>
      <xdr:rowOff>742950</xdr:rowOff>
    </xdr:to>
    <xdr:sp>
      <xdr:nvSpPr>
        <xdr:cNvPr id="235" name="Text Box 9540"/>
        <xdr:cNvSpPr txBox="1"/>
      </xdr:nvSpPr>
      <xdr:spPr>
        <a:xfrm>
          <a:off x="8825865" y="306387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36" name="Text Box 9540"/>
        <xdr:cNvSpPr txBox="1"/>
      </xdr:nvSpPr>
      <xdr:spPr>
        <a:xfrm>
          <a:off x="8825865" y="481647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37" name="Text Box 9540"/>
        <xdr:cNvSpPr txBox="1"/>
      </xdr:nvSpPr>
      <xdr:spPr>
        <a:xfrm>
          <a:off x="8825865" y="481647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38" name="Text Box 9540"/>
        <xdr:cNvSpPr txBox="1"/>
      </xdr:nvSpPr>
      <xdr:spPr>
        <a:xfrm>
          <a:off x="8825865" y="481647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39" name="Text Box 9540"/>
        <xdr:cNvSpPr txBox="1"/>
      </xdr:nvSpPr>
      <xdr:spPr>
        <a:xfrm>
          <a:off x="8825865" y="481647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0" name="Text Box 9540"/>
        <xdr:cNvSpPr txBox="1"/>
      </xdr:nvSpPr>
      <xdr:spPr>
        <a:xfrm>
          <a:off x="8825865" y="481647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1" name="Text Box 9540"/>
        <xdr:cNvSpPr txBox="1"/>
      </xdr:nvSpPr>
      <xdr:spPr>
        <a:xfrm>
          <a:off x="8825865" y="481647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2" name="Text Box 9540"/>
        <xdr:cNvSpPr txBox="1"/>
      </xdr:nvSpPr>
      <xdr:spPr>
        <a:xfrm>
          <a:off x="8825865" y="481647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43" name="Text Box 9540"/>
        <xdr:cNvSpPr txBox="1"/>
      </xdr:nvSpPr>
      <xdr:spPr>
        <a:xfrm>
          <a:off x="8825865" y="481647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44" name="Text Box 9540"/>
        <xdr:cNvSpPr txBox="1"/>
      </xdr:nvSpPr>
      <xdr:spPr>
        <a:xfrm>
          <a:off x="8825865" y="481647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19050</xdr:rowOff>
    </xdr:to>
    <xdr:sp>
      <xdr:nvSpPr>
        <xdr:cNvPr id="245" name="Text Box 9540"/>
        <xdr:cNvSpPr txBox="1"/>
      </xdr:nvSpPr>
      <xdr:spPr>
        <a:xfrm>
          <a:off x="8825865" y="4816475"/>
          <a:ext cx="79375" cy="6921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6" name="Text Box 9540"/>
        <xdr:cNvSpPr txBox="1"/>
      </xdr:nvSpPr>
      <xdr:spPr>
        <a:xfrm>
          <a:off x="8825865" y="481647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7" name="Text Box 9540"/>
        <xdr:cNvSpPr txBox="1"/>
      </xdr:nvSpPr>
      <xdr:spPr>
        <a:xfrm>
          <a:off x="8825865" y="4816475"/>
          <a:ext cx="79375" cy="742950"/>
        </a:xfrm>
        <a:prstGeom prst="rect">
          <a:avLst/>
        </a:prstGeom>
        <a:noFill/>
        <a:ln w="9525">
          <a:noFill/>
        </a:ln>
      </xdr:spPr>
    </xdr:sp>
    <xdr:clientData/>
  </xdr:twoCellAnchor>
  <xdr:twoCellAnchor editAs="oneCell">
    <xdr:from>
      <xdr:col>9</xdr:col>
      <xdr:colOff>0</xdr:colOff>
      <xdr:row>8</xdr:row>
      <xdr:rowOff>0</xdr:rowOff>
    </xdr:from>
    <xdr:to>
      <xdr:col>9</xdr:col>
      <xdr:colOff>79375</xdr:colOff>
      <xdr:row>9</xdr:row>
      <xdr:rowOff>69850</xdr:rowOff>
    </xdr:to>
    <xdr:sp>
      <xdr:nvSpPr>
        <xdr:cNvPr id="248" name="Text Box 9540"/>
        <xdr:cNvSpPr txBox="1"/>
      </xdr:nvSpPr>
      <xdr:spPr>
        <a:xfrm>
          <a:off x="8825865" y="4816475"/>
          <a:ext cx="79375" cy="74295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49"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50"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51"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52"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53"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254"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255"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256"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257"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258" name="Text Box 9540"/>
        <xdr:cNvSpPr txBox="1"/>
      </xdr:nvSpPr>
      <xdr:spPr>
        <a:xfrm>
          <a:off x="8825865" y="12065000"/>
          <a:ext cx="79375" cy="73279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59"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0"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1"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2"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3"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4"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5"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66"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267" name="Text Box 9540"/>
        <xdr:cNvSpPr txBox="1"/>
      </xdr:nvSpPr>
      <xdr:spPr>
        <a:xfrm>
          <a:off x="8825865" y="12065000"/>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268"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269"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270" name="Text Box 9540"/>
        <xdr:cNvSpPr txBox="1"/>
      </xdr:nvSpPr>
      <xdr:spPr>
        <a:xfrm>
          <a:off x="8825865" y="12065000"/>
          <a:ext cx="79375" cy="73279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1"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2"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3"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4"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5"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6"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7"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26</xdr:row>
      <xdr:rowOff>0</xdr:rowOff>
    </xdr:from>
    <xdr:to>
      <xdr:col>9</xdr:col>
      <xdr:colOff>79375</xdr:colOff>
      <xdr:row>26</xdr:row>
      <xdr:rowOff>788670</xdr:rowOff>
    </xdr:to>
    <xdr:sp>
      <xdr:nvSpPr>
        <xdr:cNvPr id="278" name="Text Box 9540"/>
        <xdr:cNvSpPr txBox="1"/>
      </xdr:nvSpPr>
      <xdr:spPr>
        <a:xfrm>
          <a:off x="8825865" y="25009475"/>
          <a:ext cx="79375" cy="7886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279" name="Text Box 9540"/>
        <xdr:cNvSpPr txBox="1"/>
      </xdr:nvSpPr>
      <xdr:spPr>
        <a:xfrm>
          <a:off x="8825865" y="12065000"/>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0"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1"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2"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3"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4"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5"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6"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7"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8"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89"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0"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1"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2"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15</xdr:row>
      <xdr:rowOff>0</xdr:rowOff>
    </xdr:from>
    <xdr:to>
      <xdr:col>9</xdr:col>
      <xdr:colOff>57150</xdr:colOff>
      <xdr:row>15</xdr:row>
      <xdr:rowOff>518160</xdr:rowOff>
    </xdr:to>
    <xdr:sp>
      <xdr:nvSpPr>
        <xdr:cNvPr id="293" name="Text Box 9540"/>
        <xdr:cNvSpPr txBox="1">
          <a:spLocks noChangeArrowheads="1"/>
        </xdr:cNvSpPr>
      </xdr:nvSpPr>
      <xdr:spPr>
        <a:xfrm>
          <a:off x="8825865" y="10626725"/>
          <a:ext cx="57150" cy="5181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294" name="Text Box 9540"/>
        <xdr:cNvSpPr txBox="1">
          <a:spLocks noChangeArrowheads="1"/>
        </xdr:cNvSpPr>
      </xdr:nvSpPr>
      <xdr:spPr>
        <a:xfrm>
          <a:off x="8825865" y="12065000"/>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295" name="Text Box 9540"/>
        <xdr:cNvSpPr txBox="1">
          <a:spLocks noChangeArrowheads="1"/>
        </xdr:cNvSpPr>
      </xdr:nvSpPr>
      <xdr:spPr>
        <a:xfrm>
          <a:off x="8825865" y="12065000"/>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6"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7"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8"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299"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300"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301"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302"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303"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304"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305"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306"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07"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08"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09"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0"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1"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12"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3"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4"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15"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6"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17"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18"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19"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0"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1"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22"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3"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4"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325"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6"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327"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328"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329"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330"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331"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696595</xdr:rowOff>
    </xdr:to>
    <xdr:sp>
      <xdr:nvSpPr>
        <xdr:cNvPr id="332" name="Text Box 9540"/>
        <xdr:cNvSpPr txBox="1"/>
      </xdr:nvSpPr>
      <xdr:spPr>
        <a:xfrm>
          <a:off x="8825865" y="25936575"/>
          <a:ext cx="79375" cy="69659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696595</xdr:rowOff>
    </xdr:to>
    <xdr:sp>
      <xdr:nvSpPr>
        <xdr:cNvPr id="333" name="Text Box 9540"/>
        <xdr:cNvSpPr txBox="1"/>
      </xdr:nvSpPr>
      <xdr:spPr>
        <a:xfrm>
          <a:off x="8825865" y="25936575"/>
          <a:ext cx="79375" cy="69659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652780</xdr:rowOff>
    </xdr:to>
    <xdr:sp>
      <xdr:nvSpPr>
        <xdr:cNvPr id="334" name="Text Box 9540"/>
        <xdr:cNvSpPr txBox="1"/>
      </xdr:nvSpPr>
      <xdr:spPr>
        <a:xfrm>
          <a:off x="8825865" y="25936575"/>
          <a:ext cx="79375" cy="6527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652780</xdr:rowOff>
    </xdr:to>
    <xdr:sp>
      <xdr:nvSpPr>
        <xdr:cNvPr id="335" name="Text Box 9540"/>
        <xdr:cNvSpPr txBox="1"/>
      </xdr:nvSpPr>
      <xdr:spPr>
        <a:xfrm>
          <a:off x="8825865" y="25936575"/>
          <a:ext cx="79375" cy="6527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652780</xdr:rowOff>
    </xdr:to>
    <xdr:sp>
      <xdr:nvSpPr>
        <xdr:cNvPr id="336" name="Text Box 9540"/>
        <xdr:cNvSpPr txBox="1"/>
      </xdr:nvSpPr>
      <xdr:spPr>
        <a:xfrm>
          <a:off x="8825865" y="25936575"/>
          <a:ext cx="79375" cy="6527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37" name="Text Box 9540"/>
        <xdr:cNvSpPr txBox="1"/>
      </xdr:nvSpPr>
      <xdr:spPr>
        <a:xfrm>
          <a:off x="8825865" y="2593657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696595</xdr:rowOff>
    </xdr:to>
    <xdr:sp>
      <xdr:nvSpPr>
        <xdr:cNvPr id="338" name="Text Box 9540"/>
        <xdr:cNvSpPr txBox="1"/>
      </xdr:nvSpPr>
      <xdr:spPr>
        <a:xfrm>
          <a:off x="8825865" y="25936575"/>
          <a:ext cx="79375" cy="69659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39" name="Text Box 9540"/>
        <xdr:cNvSpPr txBox="1"/>
      </xdr:nvSpPr>
      <xdr:spPr>
        <a:xfrm>
          <a:off x="8825865" y="2593657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40" name="Text Box 9540"/>
        <xdr:cNvSpPr txBox="1"/>
      </xdr:nvSpPr>
      <xdr:spPr>
        <a:xfrm>
          <a:off x="8825865" y="2593657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652780</xdr:rowOff>
    </xdr:to>
    <xdr:sp>
      <xdr:nvSpPr>
        <xdr:cNvPr id="341" name="Text Box 9540"/>
        <xdr:cNvSpPr txBox="1"/>
      </xdr:nvSpPr>
      <xdr:spPr>
        <a:xfrm>
          <a:off x="8825865" y="25936575"/>
          <a:ext cx="79375" cy="6527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2" name="Text Box 9540"/>
        <xdr:cNvSpPr txBox="1"/>
      </xdr:nvSpPr>
      <xdr:spPr>
        <a:xfrm>
          <a:off x="8825865" y="2593657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3" name="Text Box 9540"/>
        <xdr:cNvSpPr txBox="1"/>
      </xdr:nvSpPr>
      <xdr:spPr>
        <a:xfrm>
          <a:off x="8825865" y="2593657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44" name="Text Box 9540"/>
        <xdr:cNvSpPr txBox="1"/>
      </xdr:nvSpPr>
      <xdr:spPr>
        <a:xfrm>
          <a:off x="8825865" y="2593657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45" name="Text Box 9540"/>
        <xdr:cNvSpPr txBox="1"/>
      </xdr:nvSpPr>
      <xdr:spPr>
        <a:xfrm>
          <a:off x="8825865" y="2593657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46" name="Text Box 9540"/>
        <xdr:cNvSpPr txBox="1"/>
      </xdr:nvSpPr>
      <xdr:spPr>
        <a:xfrm>
          <a:off x="8825865" y="2593657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7" name="Text Box 9540"/>
        <xdr:cNvSpPr txBox="1"/>
      </xdr:nvSpPr>
      <xdr:spPr>
        <a:xfrm>
          <a:off x="8825865" y="2593657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8" name="Text Box 9540"/>
        <xdr:cNvSpPr txBox="1"/>
      </xdr:nvSpPr>
      <xdr:spPr>
        <a:xfrm>
          <a:off x="8825865" y="2593657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680720</xdr:rowOff>
    </xdr:to>
    <xdr:sp>
      <xdr:nvSpPr>
        <xdr:cNvPr id="349" name="Text Box 9540"/>
        <xdr:cNvSpPr txBox="1"/>
      </xdr:nvSpPr>
      <xdr:spPr>
        <a:xfrm>
          <a:off x="8825865" y="25936575"/>
          <a:ext cx="79375" cy="6807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0" name="Text Box 9540"/>
        <xdr:cNvSpPr txBox="1"/>
      </xdr:nvSpPr>
      <xdr:spPr>
        <a:xfrm>
          <a:off x="8825865" y="2593657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1" name="Text Box 9540"/>
        <xdr:cNvSpPr txBox="1"/>
      </xdr:nvSpPr>
      <xdr:spPr>
        <a:xfrm>
          <a:off x="8825865" y="2593657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2" name="Text Box 9540"/>
        <xdr:cNvSpPr txBox="1"/>
      </xdr:nvSpPr>
      <xdr:spPr>
        <a:xfrm>
          <a:off x="8825865" y="2593657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60960</xdr:colOff>
      <xdr:row>27</xdr:row>
      <xdr:rowOff>631190</xdr:rowOff>
    </xdr:to>
    <xdr:sp>
      <xdr:nvSpPr>
        <xdr:cNvPr id="353" name="Text Box 9540"/>
        <xdr:cNvSpPr txBox="1"/>
      </xdr:nvSpPr>
      <xdr:spPr>
        <a:xfrm>
          <a:off x="8825865" y="259365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27</xdr:row>
      <xdr:rowOff>0</xdr:rowOff>
    </xdr:from>
    <xdr:to>
      <xdr:col>9</xdr:col>
      <xdr:colOff>60960</xdr:colOff>
      <xdr:row>27</xdr:row>
      <xdr:rowOff>631190</xdr:rowOff>
    </xdr:to>
    <xdr:sp>
      <xdr:nvSpPr>
        <xdr:cNvPr id="354" name="Text Box 9540"/>
        <xdr:cNvSpPr txBox="1"/>
      </xdr:nvSpPr>
      <xdr:spPr>
        <a:xfrm>
          <a:off x="8825865" y="259365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27</xdr:row>
      <xdr:rowOff>0</xdr:rowOff>
    </xdr:from>
    <xdr:to>
      <xdr:col>9</xdr:col>
      <xdr:colOff>79375</xdr:colOff>
      <xdr:row>27</xdr:row>
      <xdr:rowOff>718820</xdr:rowOff>
    </xdr:to>
    <xdr:sp>
      <xdr:nvSpPr>
        <xdr:cNvPr id="355" name="Text Box 9540"/>
        <xdr:cNvSpPr txBox="1"/>
      </xdr:nvSpPr>
      <xdr:spPr>
        <a:xfrm>
          <a:off x="8825865" y="25936575"/>
          <a:ext cx="79375" cy="7188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718820</xdr:rowOff>
    </xdr:to>
    <xdr:sp>
      <xdr:nvSpPr>
        <xdr:cNvPr id="356" name="Text Box 9540"/>
        <xdr:cNvSpPr txBox="1"/>
      </xdr:nvSpPr>
      <xdr:spPr>
        <a:xfrm>
          <a:off x="8825865" y="25936575"/>
          <a:ext cx="79375" cy="7188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7" name="Text Box 9540"/>
        <xdr:cNvSpPr txBox="1"/>
      </xdr:nvSpPr>
      <xdr:spPr>
        <a:xfrm>
          <a:off x="8825865" y="2593657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668020</xdr:rowOff>
    </xdr:to>
    <xdr:sp>
      <xdr:nvSpPr>
        <xdr:cNvPr id="358" name="Text Box 9540"/>
        <xdr:cNvSpPr txBox="1"/>
      </xdr:nvSpPr>
      <xdr:spPr>
        <a:xfrm>
          <a:off x="8825865" y="25936575"/>
          <a:ext cx="79375" cy="66802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730885</xdr:rowOff>
    </xdr:to>
    <xdr:sp>
      <xdr:nvSpPr>
        <xdr:cNvPr id="359" name="Text Box 9540"/>
        <xdr:cNvSpPr txBox="1"/>
      </xdr:nvSpPr>
      <xdr:spPr>
        <a:xfrm>
          <a:off x="8825865" y="25936575"/>
          <a:ext cx="79375" cy="73088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730885</xdr:rowOff>
    </xdr:to>
    <xdr:sp>
      <xdr:nvSpPr>
        <xdr:cNvPr id="360" name="Text Box 9540"/>
        <xdr:cNvSpPr txBox="1"/>
      </xdr:nvSpPr>
      <xdr:spPr>
        <a:xfrm>
          <a:off x="8825865" y="25936575"/>
          <a:ext cx="79375" cy="73088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738505</xdr:rowOff>
    </xdr:to>
    <xdr:sp>
      <xdr:nvSpPr>
        <xdr:cNvPr id="361" name="Text Box 9540"/>
        <xdr:cNvSpPr txBox="1"/>
      </xdr:nvSpPr>
      <xdr:spPr>
        <a:xfrm>
          <a:off x="8825865" y="26863675"/>
          <a:ext cx="79375" cy="73850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2"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3"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4"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5"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6"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7"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8"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69"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370" name="Text Box 9540"/>
        <xdr:cNvSpPr txBox="1"/>
      </xdr:nvSpPr>
      <xdr:spPr>
        <a:xfrm>
          <a:off x="8825865" y="2593657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730885</xdr:rowOff>
    </xdr:to>
    <xdr:sp>
      <xdr:nvSpPr>
        <xdr:cNvPr id="371" name="Text Box 9540"/>
        <xdr:cNvSpPr txBox="1"/>
      </xdr:nvSpPr>
      <xdr:spPr>
        <a:xfrm>
          <a:off x="8825865" y="25936575"/>
          <a:ext cx="79375" cy="73088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730885</xdr:rowOff>
    </xdr:to>
    <xdr:sp>
      <xdr:nvSpPr>
        <xdr:cNvPr id="372" name="Text Box 9540"/>
        <xdr:cNvSpPr txBox="1"/>
      </xdr:nvSpPr>
      <xdr:spPr>
        <a:xfrm>
          <a:off x="8825865" y="25936575"/>
          <a:ext cx="79375" cy="73088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738505</xdr:rowOff>
    </xdr:to>
    <xdr:sp>
      <xdr:nvSpPr>
        <xdr:cNvPr id="373" name="Text Box 9540"/>
        <xdr:cNvSpPr txBox="1"/>
      </xdr:nvSpPr>
      <xdr:spPr>
        <a:xfrm>
          <a:off x="8825865" y="26863675"/>
          <a:ext cx="79375" cy="73850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4"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5"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6"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7"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8"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79"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80"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381"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690880</xdr:rowOff>
    </xdr:to>
    <xdr:sp>
      <xdr:nvSpPr>
        <xdr:cNvPr id="382" name="Text Box 9540"/>
        <xdr:cNvSpPr txBox="1"/>
      </xdr:nvSpPr>
      <xdr:spPr>
        <a:xfrm>
          <a:off x="8825865" y="25936575"/>
          <a:ext cx="79375" cy="69088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83" name="Text Box 9540"/>
        <xdr:cNvSpPr txBox="1"/>
      </xdr:nvSpPr>
      <xdr:spPr>
        <a:xfrm>
          <a:off x="8825865" y="2593657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84" name="Text Box 9540"/>
        <xdr:cNvSpPr txBox="1"/>
      </xdr:nvSpPr>
      <xdr:spPr>
        <a:xfrm>
          <a:off x="8825865" y="2593657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79375</xdr:colOff>
      <xdr:row>27</xdr:row>
      <xdr:rowOff>727710</xdr:rowOff>
    </xdr:to>
    <xdr:sp>
      <xdr:nvSpPr>
        <xdr:cNvPr id="385" name="Text Box 9540"/>
        <xdr:cNvSpPr txBox="1"/>
      </xdr:nvSpPr>
      <xdr:spPr>
        <a:xfrm>
          <a:off x="8825865" y="25936575"/>
          <a:ext cx="79375" cy="727710"/>
        </a:xfrm>
        <a:prstGeom prst="rect">
          <a:avLst/>
        </a:prstGeom>
        <a:noFill/>
        <a:ln w="9525">
          <a:noFill/>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86"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87"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88"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89"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0"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1"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2"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3"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4"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5"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6"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7"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398"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501650</xdr:rowOff>
    </xdr:to>
    <xdr:sp>
      <xdr:nvSpPr>
        <xdr:cNvPr id="399" name="Text Box 9540"/>
        <xdr:cNvSpPr txBox="1">
          <a:spLocks noChangeArrowheads="1"/>
        </xdr:cNvSpPr>
      </xdr:nvSpPr>
      <xdr:spPr>
        <a:xfrm>
          <a:off x="8825865" y="25936575"/>
          <a:ext cx="57150" cy="501650"/>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614045</xdr:rowOff>
    </xdr:to>
    <xdr:sp>
      <xdr:nvSpPr>
        <xdr:cNvPr id="400" name="Text Box 9540"/>
        <xdr:cNvSpPr txBox="1">
          <a:spLocks noChangeArrowheads="1"/>
        </xdr:cNvSpPr>
      </xdr:nvSpPr>
      <xdr:spPr>
        <a:xfrm>
          <a:off x="8825865" y="25936575"/>
          <a:ext cx="57150" cy="61404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57150</xdr:colOff>
      <xdr:row>27</xdr:row>
      <xdr:rowOff>614045</xdr:rowOff>
    </xdr:to>
    <xdr:sp>
      <xdr:nvSpPr>
        <xdr:cNvPr id="401" name="Text Box 9540"/>
        <xdr:cNvSpPr txBox="1">
          <a:spLocks noChangeArrowheads="1"/>
        </xdr:cNvSpPr>
      </xdr:nvSpPr>
      <xdr:spPr>
        <a:xfrm>
          <a:off x="8825865" y="25936575"/>
          <a:ext cx="57150" cy="61404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2"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3"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4"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5"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6"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7"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27</xdr:row>
      <xdr:rowOff>0</xdr:rowOff>
    </xdr:from>
    <xdr:to>
      <xdr:col>9</xdr:col>
      <xdr:colOff>76200</xdr:colOff>
      <xdr:row>27</xdr:row>
      <xdr:rowOff>649605</xdr:rowOff>
    </xdr:to>
    <xdr:sp>
      <xdr:nvSpPr>
        <xdr:cNvPr id="408" name="Text Box 9540"/>
        <xdr:cNvSpPr txBox="1">
          <a:spLocks noChangeArrowheads="1"/>
        </xdr:cNvSpPr>
      </xdr:nvSpPr>
      <xdr:spPr>
        <a:xfrm>
          <a:off x="8825865" y="259365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09"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0"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1"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2"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3"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4"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5"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6"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7"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8"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19"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0"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1"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2"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3"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24"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738505</xdr:rowOff>
    </xdr:to>
    <xdr:sp>
      <xdr:nvSpPr>
        <xdr:cNvPr id="425" name="Text Box 9540"/>
        <xdr:cNvSpPr txBox="1"/>
      </xdr:nvSpPr>
      <xdr:spPr>
        <a:xfrm>
          <a:off x="8825865" y="26863675"/>
          <a:ext cx="79375" cy="73850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26"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27"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28"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29"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0"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1"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2"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3"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738505</xdr:rowOff>
    </xdr:to>
    <xdr:sp>
      <xdr:nvSpPr>
        <xdr:cNvPr id="434" name="Text Box 9540"/>
        <xdr:cNvSpPr txBox="1"/>
      </xdr:nvSpPr>
      <xdr:spPr>
        <a:xfrm>
          <a:off x="8825865" y="26863675"/>
          <a:ext cx="79375" cy="73850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5"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6"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7"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8"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39"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40"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41"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761365</xdr:rowOff>
    </xdr:to>
    <xdr:sp>
      <xdr:nvSpPr>
        <xdr:cNvPr id="442" name="Text Box 9540"/>
        <xdr:cNvSpPr txBox="1"/>
      </xdr:nvSpPr>
      <xdr:spPr>
        <a:xfrm>
          <a:off x="8825865" y="268636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3"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4"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5"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6"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7"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8"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49"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0"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1"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2"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3"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4"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5"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6"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7"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788670</xdr:rowOff>
    </xdr:to>
    <xdr:sp>
      <xdr:nvSpPr>
        <xdr:cNvPr id="458" name="Text Box 9540"/>
        <xdr:cNvSpPr txBox="1"/>
      </xdr:nvSpPr>
      <xdr:spPr>
        <a:xfrm>
          <a:off x="8825865" y="26863675"/>
          <a:ext cx="79375" cy="78867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696595</xdr:rowOff>
    </xdr:to>
    <xdr:sp>
      <xdr:nvSpPr>
        <xdr:cNvPr id="459" name="Text Box 9540"/>
        <xdr:cNvSpPr txBox="1"/>
      </xdr:nvSpPr>
      <xdr:spPr>
        <a:xfrm>
          <a:off x="8825865" y="26863675"/>
          <a:ext cx="79375" cy="69659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696595</xdr:rowOff>
    </xdr:to>
    <xdr:sp>
      <xdr:nvSpPr>
        <xdr:cNvPr id="460" name="Text Box 9540"/>
        <xdr:cNvSpPr txBox="1"/>
      </xdr:nvSpPr>
      <xdr:spPr>
        <a:xfrm>
          <a:off x="8825865" y="26863675"/>
          <a:ext cx="79375" cy="69659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652780</xdr:rowOff>
    </xdr:to>
    <xdr:sp>
      <xdr:nvSpPr>
        <xdr:cNvPr id="461" name="Text Box 9540"/>
        <xdr:cNvSpPr txBox="1"/>
      </xdr:nvSpPr>
      <xdr:spPr>
        <a:xfrm>
          <a:off x="8825865" y="26863675"/>
          <a:ext cx="79375" cy="6527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652780</xdr:rowOff>
    </xdr:to>
    <xdr:sp>
      <xdr:nvSpPr>
        <xdr:cNvPr id="462" name="Text Box 9540"/>
        <xdr:cNvSpPr txBox="1"/>
      </xdr:nvSpPr>
      <xdr:spPr>
        <a:xfrm>
          <a:off x="8825865" y="26863675"/>
          <a:ext cx="79375" cy="6527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652780</xdr:rowOff>
    </xdr:to>
    <xdr:sp>
      <xdr:nvSpPr>
        <xdr:cNvPr id="463" name="Text Box 9540"/>
        <xdr:cNvSpPr txBox="1"/>
      </xdr:nvSpPr>
      <xdr:spPr>
        <a:xfrm>
          <a:off x="8825865" y="26863675"/>
          <a:ext cx="79375" cy="6527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64" name="Text Box 9540"/>
        <xdr:cNvSpPr txBox="1"/>
      </xdr:nvSpPr>
      <xdr:spPr>
        <a:xfrm>
          <a:off x="8825865" y="268636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696595</xdr:rowOff>
    </xdr:to>
    <xdr:sp>
      <xdr:nvSpPr>
        <xdr:cNvPr id="465" name="Text Box 9540"/>
        <xdr:cNvSpPr txBox="1"/>
      </xdr:nvSpPr>
      <xdr:spPr>
        <a:xfrm>
          <a:off x="8825865" y="26863675"/>
          <a:ext cx="79375" cy="69659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66" name="Text Box 9540"/>
        <xdr:cNvSpPr txBox="1"/>
      </xdr:nvSpPr>
      <xdr:spPr>
        <a:xfrm>
          <a:off x="8825865" y="2686367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67" name="Text Box 9540"/>
        <xdr:cNvSpPr txBox="1"/>
      </xdr:nvSpPr>
      <xdr:spPr>
        <a:xfrm>
          <a:off x="8825865" y="2686367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652780</xdr:rowOff>
    </xdr:to>
    <xdr:sp>
      <xdr:nvSpPr>
        <xdr:cNvPr id="468" name="Text Box 9540"/>
        <xdr:cNvSpPr txBox="1"/>
      </xdr:nvSpPr>
      <xdr:spPr>
        <a:xfrm>
          <a:off x="8825865" y="26863675"/>
          <a:ext cx="79375" cy="6527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69" name="Text Box 9540"/>
        <xdr:cNvSpPr txBox="1"/>
      </xdr:nvSpPr>
      <xdr:spPr>
        <a:xfrm>
          <a:off x="8825865" y="2686367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70" name="Text Box 9540"/>
        <xdr:cNvSpPr txBox="1"/>
      </xdr:nvSpPr>
      <xdr:spPr>
        <a:xfrm>
          <a:off x="8825865" y="2686367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71" name="Text Box 9540"/>
        <xdr:cNvSpPr txBox="1"/>
      </xdr:nvSpPr>
      <xdr:spPr>
        <a:xfrm>
          <a:off x="8825865" y="2686367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72" name="Text Box 9540"/>
        <xdr:cNvSpPr txBox="1"/>
      </xdr:nvSpPr>
      <xdr:spPr>
        <a:xfrm>
          <a:off x="8825865" y="2686367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473" name="Text Box 9540"/>
        <xdr:cNvSpPr txBox="1"/>
      </xdr:nvSpPr>
      <xdr:spPr>
        <a:xfrm>
          <a:off x="8825865" y="2686367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74" name="Text Box 9540"/>
        <xdr:cNvSpPr txBox="1"/>
      </xdr:nvSpPr>
      <xdr:spPr>
        <a:xfrm>
          <a:off x="8825865" y="2686367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75" name="Text Box 9540"/>
        <xdr:cNvSpPr txBox="1"/>
      </xdr:nvSpPr>
      <xdr:spPr>
        <a:xfrm>
          <a:off x="8825865" y="2686367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680720</xdr:rowOff>
    </xdr:to>
    <xdr:sp>
      <xdr:nvSpPr>
        <xdr:cNvPr id="476" name="Text Box 9540"/>
        <xdr:cNvSpPr txBox="1"/>
      </xdr:nvSpPr>
      <xdr:spPr>
        <a:xfrm>
          <a:off x="8825865" y="26863675"/>
          <a:ext cx="79375" cy="6807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77" name="Text Box 9540"/>
        <xdr:cNvSpPr txBox="1"/>
      </xdr:nvSpPr>
      <xdr:spPr>
        <a:xfrm>
          <a:off x="8825865" y="268636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78" name="Text Box 9540"/>
        <xdr:cNvSpPr txBox="1"/>
      </xdr:nvSpPr>
      <xdr:spPr>
        <a:xfrm>
          <a:off x="8825865" y="268636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79" name="Text Box 9540"/>
        <xdr:cNvSpPr txBox="1"/>
      </xdr:nvSpPr>
      <xdr:spPr>
        <a:xfrm>
          <a:off x="8825865" y="268636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60960</xdr:colOff>
      <xdr:row>28</xdr:row>
      <xdr:rowOff>631190</xdr:rowOff>
    </xdr:to>
    <xdr:sp>
      <xdr:nvSpPr>
        <xdr:cNvPr id="480" name="Text Box 9540"/>
        <xdr:cNvSpPr txBox="1"/>
      </xdr:nvSpPr>
      <xdr:spPr>
        <a:xfrm>
          <a:off x="8825865" y="268636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28</xdr:row>
      <xdr:rowOff>0</xdr:rowOff>
    </xdr:from>
    <xdr:to>
      <xdr:col>9</xdr:col>
      <xdr:colOff>60960</xdr:colOff>
      <xdr:row>28</xdr:row>
      <xdr:rowOff>631190</xdr:rowOff>
    </xdr:to>
    <xdr:sp>
      <xdr:nvSpPr>
        <xdr:cNvPr id="481" name="Text Box 9540"/>
        <xdr:cNvSpPr txBox="1"/>
      </xdr:nvSpPr>
      <xdr:spPr>
        <a:xfrm>
          <a:off x="8825865" y="268636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28</xdr:row>
      <xdr:rowOff>0</xdr:rowOff>
    </xdr:from>
    <xdr:to>
      <xdr:col>9</xdr:col>
      <xdr:colOff>79375</xdr:colOff>
      <xdr:row>28</xdr:row>
      <xdr:rowOff>718820</xdr:rowOff>
    </xdr:to>
    <xdr:sp>
      <xdr:nvSpPr>
        <xdr:cNvPr id="482" name="Text Box 9540"/>
        <xdr:cNvSpPr txBox="1"/>
      </xdr:nvSpPr>
      <xdr:spPr>
        <a:xfrm>
          <a:off x="8825865" y="26863675"/>
          <a:ext cx="79375" cy="7188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718820</xdr:rowOff>
    </xdr:to>
    <xdr:sp>
      <xdr:nvSpPr>
        <xdr:cNvPr id="483" name="Text Box 9540"/>
        <xdr:cNvSpPr txBox="1"/>
      </xdr:nvSpPr>
      <xdr:spPr>
        <a:xfrm>
          <a:off x="8825865" y="26863675"/>
          <a:ext cx="79375" cy="7188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84" name="Text Box 9540"/>
        <xdr:cNvSpPr txBox="1"/>
      </xdr:nvSpPr>
      <xdr:spPr>
        <a:xfrm>
          <a:off x="8825865" y="268636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668020</xdr:rowOff>
    </xdr:to>
    <xdr:sp>
      <xdr:nvSpPr>
        <xdr:cNvPr id="485" name="Text Box 9540"/>
        <xdr:cNvSpPr txBox="1"/>
      </xdr:nvSpPr>
      <xdr:spPr>
        <a:xfrm>
          <a:off x="8825865" y="26863675"/>
          <a:ext cx="79375" cy="66802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730885</xdr:rowOff>
    </xdr:to>
    <xdr:sp>
      <xdr:nvSpPr>
        <xdr:cNvPr id="486" name="Text Box 9540"/>
        <xdr:cNvSpPr txBox="1"/>
      </xdr:nvSpPr>
      <xdr:spPr>
        <a:xfrm>
          <a:off x="8825865" y="26863675"/>
          <a:ext cx="79375" cy="73088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730885</xdr:rowOff>
    </xdr:to>
    <xdr:sp>
      <xdr:nvSpPr>
        <xdr:cNvPr id="487" name="Text Box 9540"/>
        <xdr:cNvSpPr txBox="1"/>
      </xdr:nvSpPr>
      <xdr:spPr>
        <a:xfrm>
          <a:off x="8825865" y="26863675"/>
          <a:ext cx="79375" cy="73088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488"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89"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0"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1"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49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690880</xdr:rowOff>
    </xdr:to>
    <xdr:sp>
      <xdr:nvSpPr>
        <xdr:cNvPr id="497" name="Text Box 9540"/>
        <xdr:cNvSpPr txBox="1"/>
      </xdr:nvSpPr>
      <xdr:spPr>
        <a:xfrm>
          <a:off x="8825865" y="26863675"/>
          <a:ext cx="79375" cy="6908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730885</xdr:rowOff>
    </xdr:to>
    <xdr:sp>
      <xdr:nvSpPr>
        <xdr:cNvPr id="498" name="Text Box 9540"/>
        <xdr:cNvSpPr txBox="1"/>
      </xdr:nvSpPr>
      <xdr:spPr>
        <a:xfrm>
          <a:off x="8825865" y="26863675"/>
          <a:ext cx="79375" cy="73088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730885</xdr:rowOff>
    </xdr:to>
    <xdr:sp>
      <xdr:nvSpPr>
        <xdr:cNvPr id="499" name="Text Box 9540"/>
        <xdr:cNvSpPr txBox="1"/>
      </xdr:nvSpPr>
      <xdr:spPr>
        <a:xfrm>
          <a:off x="8825865" y="26863675"/>
          <a:ext cx="79375" cy="73088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500"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1"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7"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508"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690880</xdr:rowOff>
    </xdr:to>
    <xdr:sp>
      <xdr:nvSpPr>
        <xdr:cNvPr id="509" name="Text Box 9540"/>
        <xdr:cNvSpPr txBox="1"/>
      </xdr:nvSpPr>
      <xdr:spPr>
        <a:xfrm>
          <a:off x="8825865" y="26863675"/>
          <a:ext cx="79375" cy="69088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510" name="Text Box 9540"/>
        <xdr:cNvSpPr txBox="1"/>
      </xdr:nvSpPr>
      <xdr:spPr>
        <a:xfrm>
          <a:off x="8825865" y="2686367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511" name="Text Box 9540"/>
        <xdr:cNvSpPr txBox="1"/>
      </xdr:nvSpPr>
      <xdr:spPr>
        <a:xfrm>
          <a:off x="8825865" y="2686367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79375</xdr:colOff>
      <xdr:row>28</xdr:row>
      <xdr:rowOff>727710</xdr:rowOff>
    </xdr:to>
    <xdr:sp>
      <xdr:nvSpPr>
        <xdr:cNvPr id="512" name="Text Box 9540"/>
        <xdr:cNvSpPr txBox="1"/>
      </xdr:nvSpPr>
      <xdr:spPr>
        <a:xfrm>
          <a:off x="8825865" y="26863675"/>
          <a:ext cx="79375" cy="727710"/>
        </a:xfrm>
        <a:prstGeom prst="rect">
          <a:avLst/>
        </a:prstGeom>
        <a:noFill/>
        <a:ln w="9525">
          <a:noFill/>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3"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4"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5"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6"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7"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8"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19"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0"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1"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2"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3"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4"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5"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57150</xdr:colOff>
      <xdr:row>28</xdr:row>
      <xdr:rowOff>501650</xdr:rowOff>
    </xdr:to>
    <xdr:sp>
      <xdr:nvSpPr>
        <xdr:cNvPr id="526" name="Text Box 9540"/>
        <xdr:cNvSpPr txBox="1">
          <a:spLocks noChangeArrowheads="1"/>
        </xdr:cNvSpPr>
      </xdr:nvSpPr>
      <xdr:spPr>
        <a:xfrm>
          <a:off x="8825865" y="26863675"/>
          <a:ext cx="57150" cy="501650"/>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57150</xdr:colOff>
      <xdr:row>28</xdr:row>
      <xdr:rowOff>614045</xdr:rowOff>
    </xdr:to>
    <xdr:sp>
      <xdr:nvSpPr>
        <xdr:cNvPr id="527" name="Text Box 9540"/>
        <xdr:cNvSpPr txBox="1">
          <a:spLocks noChangeArrowheads="1"/>
        </xdr:cNvSpPr>
      </xdr:nvSpPr>
      <xdr:spPr>
        <a:xfrm>
          <a:off x="8825865" y="26863675"/>
          <a:ext cx="57150" cy="61404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57150</xdr:colOff>
      <xdr:row>28</xdr:row>
      <xdr:rowOff>614045</xdr:rowOff>
    </xdr:to>
    <xdr:sp>
      <xdr:nvSpPr>
        <xdr:cNvPr id="528" name="Text Box 9540"/>
        <xdr:cNvSpPr txBox="1">
          <a:spLocks noChangeArrowheads="1"/>
        </xdr:cNvSpPr>
      </xdr:nvSpPr>
      <xdr:spPr>
        <a:xfrm>
          <a:off x="8825865" y="26863675"/>
          <a:ext cx="57150" cy="61404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29"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0"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1"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2"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3"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4"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28</xdr:row>
      <xdr:rowOff>0</xdr:rowOff>
    </xdr:from>
    <xdr:to>
      <xdr:col>9</xdr:col>
      <xdr:colOff>76200</xdr:colOff>
      <xdr:row>28</xdr:row>
      <xdr:rowOff>649605</xdr:rowOff>
    </xdr:to>
    <xdr:sp>
      <xdr:nvSpPr>
        <xdr:cNvPr id="535" name="Text Box 9540"/>
        <xdr:cNvSpPr txBox="1">
          <a:spLocks noChangeArrowheads="1"/>
        </xdr:cNvSpPr>
      </xdr:nvSpPr>
      <xdr:spPr>
        <a:xfrm>
          <a:off x="8825865" y="26863675"/>
          <a:ext cx="76200" cy="649605"/>
        </a:xfrm>
        <a:prstGeom prst="rect">
          <a:avLst/>
        </a:prstGeom>
        <a:noFill/>
        <a:ln w="9525">
          <a:noFill/>
          <a:miter lim="800000"/>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36"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37"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38"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3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3"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4"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5"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6"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7"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8"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4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5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55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552" name="Text Box 9540"/>
        <xdr:cNvSpPr txBox="1"/>
      </xdr:nvSpPr>
      <xdr:spPr>
        <a:xfrm>
          <a:off x="8825865" y="835660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553" name="Text Box 9540"/>
        <xdr:cNvSpPr txBox="1"/>
      </xdr:nvSpPr>
      <xdr:spPr>
        <a:xfrm>
          <a:off x="8825865" y="835660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554"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555"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556"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57" name="Text Box 9540"/>
        <xdr:cNvSpPr txBox="1"/>
      </xdr:nvSpPr>
      <xdr:spPr>
        <a:xfrm>
          <a:off x="8825865" y="9471025"/>
          <a:ext cx="79375" cy="67945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558" name="Text Box 9540"/>
        <xdr:cNvSpPr txBox="1"/>
      </xdr:nvSpPr>
      <xdr:spPr>
        <a:xfrm>
          <a:off x="8825865" y="835660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559"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0" name="Text Box 9540"/>
        <xdr:cNvSpPr txBox="1"/>
      </xdr:nvSpPr>
      <xdr:spPr>
        <a:xfrm>
          <a:off x="8825865" y="9471025"/>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1" name="Text Box 9540"/>
        <xdr:cNvSpPr txBox="1"/>
      </xdr:nvSpPr>
      <xdr:spPr>
        <a:xfrm>
          <a:off x="8825865" y="9471025"/>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2" name="Text Box 9540"/>
        <xdr:cNvSpPr txBox="1"/>
      </xdr:nvSpPr>
      <xdr:spPr>
        <a:xfrm>
          <a:off x="8825865" y="9471025"/>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60960</xdr:colOff>
      <xdr:row>14</xdr:row>
      <xdr:rowOff>642620</xdr:rowOff>
    </xdr:to>
    <xdr:sp>
      <xdr:nvSpPr>
        <xdr:cNvPr id="563" name="Text Box 9540"/>
        <xdr:cNvSpPr txBox="1"/>
      </xdr:nvSpPr>
      <xdr:spPr>
        <a:xfrm>
          <a:off x="8825865" y="947102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14</xdr:row>
      <xdr:rowOff>0</xdr:rowOff>
    </xdr:from>
    <xdr:to>
      <xdr:col>9</xdr:col>
      <xdr:colOff>60960</xdr:colOff>
      <xdr:row>14</xdr:row>
      <xdr:rowOff>642620</xdr:rowOff>
    </xdr:to>
    <xdr:sp>
      <xdr:nvSpPr>
        <xdr:cNvPr id="564" name="Text Box 9540"/>
        <xdr:cNvSpPr txBox="1"/>
      </xdr:nvSpPr>
      <xdr:spPr>
        <a:xfrm>
          <a:off x="8825865" y="947102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14</xdr:row>
      <xdr:rowOff>0</xdr:rowOff>
    </xdr:from>
    <xdr:to>
      <xdr:col>9</xdr:col>
      <xdr:colOff>79375</xdr:colOff>
      <xdr:row>14</xdr:row>
      <xdr:rowOff>730250</xdr:rowOff>
    </xdr:to>
    <xdr:sp>
      <xdr:nvSpPr>
        <xdr:cNvPr id="565" name="Text Box 9540"/>
        <xdr:cNvSpPr txBox="1"/>
      </xdr:nvSpPr>
      <xdr:spPr>
        <a:xfrm>
          <a:off x="8825865" y="9471025"/>
          <a:ext cx="79375" cy="7302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730250</xdr:rowOff>
    </xdr:to>
    <xdr:sp>
      <xdr:nvSpPr>
        <xdr:cNvPr id="566" name="Text Box 9540"/>
        <xdr:cNvSpPr txBox="1"/>
      </xdr:nvSpPr>
      <xdr:spPr>
        <a:xfrm>
          <a:off x="8825865" y="9471025"/>
          <a:ext cx="79375" cy="7302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7" name="Text Box 9540"/>
        <xdr:cNvSpPr txBox="1"/>
      </xdr:nvSpPr>
      <xdr:spPr>
        <a:xfrm>
          <a:off x="8825865" y="9471025"/>
          <a:ext cx="79375" cy="679450"/>
        </a:xfrm>
        <a:prstGeom prst="rect">
          <a:avLst/>
        </a:prstGeom>
        <a:noFill/>
        <a:ln w="9525">
          <a:noFill/>
        </a:ln>
      </xdr:spPr>
    </xdr:sp>
    <xdr:clientData/>
  </xdr:twoCellAnchor>
  <xdr:twoCellAnchor editAs="oneCell">
    <xdr:from>
      <xdr:col>9</xdr:col>
      <xdr:colOff>0</xdr:colOff>
      <xdr:row>14</xdr:row>
      <xdr:rowOff>0</xdr:rowOff>
    </xdr:from>
    <xdr:to>
      <xdr:col>9</xdr:col>
      <xdr:colOff>79375</xdr:colOff>
      <xdr:row>14</xdr:row>
      <xdr:rowOff>679450</xdr:rowOff>
    </xdr:to>
    <xdr:sp>
      <xdr:nvSpPr>
        <xdr:cNvPr id="568" name="Text Box 9540"/>
        <xdr:cNvSpPr txBox="1"/>
      </xdr:nvSpPr>
      <xdr:spPr>
        <a:xfrm>
          <a:off x="8825865" y="9471025"/>
          <a:ext cx="79375" cy="67945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569"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570"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571" name="Text Box 9540"/>
        <xdr:cNvSpPr txBox="1"/>
      </xdr:nvSpPr>
      <xdr:spPr>
        <a:xfrm>
          <a:off x="8825865" y="8356600"/>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2"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3"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4"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5"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6"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7"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8"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79"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580" name="Text Box 9540"/>
        <xdr:cNvSpPr txBox="1"/>
      </xdr:nvSpPr>
      <xdr:spPr>
        <a:xfrm>
          <a:off x="8825865" y="8356600"/>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581"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582"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583" name="Text Box 9540"/>
        <xdr:cNvSpPr txBox="1"/>
      </xdr:nvSpPr>
      <xdr:spPr>
        <a:xfrm>
          <a:off x="8825865" y="8356600"/>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4"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5"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6"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7"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8"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89"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90"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591"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592" name="Text Box 9540"/>
        <xdr:cNvSpPr txBox="1"/>
      </xdr:nvSpPr>
      <xdr:spPr>
        <a:xfrm>
          <a:off x="8825865" y="8356600"/>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3"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4"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5"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6"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7"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8"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599"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0"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1"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2"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3"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4"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5"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606" name="Text Box 9540"/>
        <xdr:cNvSpPr txBox="1">
          <a:spLocks noChangeArrowheads="1"/>
        </xdr:cNvSpPr>
      </xdr:nvSpPr>
      <xdr:spPr>
        <a:xfrm>
          <a:off x="8825865" y="8356600"/>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607" name="Text Box 9540"/>
        <xdr:cNvSpPr txBox="1">
          <a:spLocks noChangeArrowheads="1"/>
        </xdr:cNvSpPr>
      </xdr:nvSpPr>
      <xdr:spPr>
        <a:xfrm>
          <a:off x="8825865" y="8356600"/>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8"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09"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0"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1"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2"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3"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14"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15" name="Text Box 9540"/>
        <xdr:cNvSpPr txBox="1"/>
      </xdr:nvSpPr>
      <xdr:spPr>
        <a:xfrm>
          <a:off x="8825865" y="835660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16" name="Text Box 9540"/>
        <xdr:cNvSpPr txBox="1"/>
      </xdr:nvSpPr>
      <xdr:spPr>
        <a:xfrm>
          <a:off x="8825865" y="835660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17"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18"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19"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20" name="Text Box 9540"/>
        <xdr:cNvSpPr txBox="1"/>
      </xdr:nvSpPr>
      <xdr:spPr>
        <a:xfrm>
          <a:off x="8825865" y="835660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21"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22"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23"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624" name="Text Box 9540"/>
        <xdr:cNvSpPr txBox="1"/>
      </xdr:nvSpPr>
      <xdr:spPr>
        <a:xfrm>
          <a:off x="8825865" y="8356600"/>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5"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6"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7"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8"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29"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0"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1"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2"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633" name="Text Box 9540"/>
        <xdr:cNvSpPr txBox="1"/>
      </xdr:nvSpPr>
      <xdr:spPr>
        <a:xfrm>
          <a:off x="8825865" y="8356600"/>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34"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35"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636" name="Text Box 9540"/>
        <xdr:cNvSpPr txBox="1"/>
      </xdr:nvSpPr>
      <xdr:spPr>
        <a:xfrm>
          <a:off x="8825865" y="8356600"/>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7"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8"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39"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0"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1"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2"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3"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44"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645" name="Text Box 9540"/>
        <xdr:cNvSpPr txBox="1"/>
      </xdr:nvSpPr>
      <xdr:spPr>
        <a:xfrm>
          <a:off x="8825865" y="8356600"/>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46"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47"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48"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49"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0"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1"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2"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3"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4"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5"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6"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7"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58"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659" name="Text Box 9540"/>
        <xdr:cNvSpPr txBox="1">
          <a:spLocks noChangeArrowheads="1"/>
        </xdr:cNvSpPr>
      </xdr:nvSpPr>
      <xdr:spPr>
        <a:xfrm>
          <a:off x="8825865" y="8356600"/>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660" name="Text Box 9540"/>
        <xdr:cNvSpPr txBox="1">
          <a:spLocks noChangeArrowheads="1"/>
        </xdr:cNvSpPr>
      </xdr:nvSpPr>
      <xdr:spPr>
        <a:xfrm>
          <a:off x="8825865" y="8356600"/>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1"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2"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3"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4"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5"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6"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667"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68" name="Text Box 9540"/>
        <xdr:cNvSpPr txBox="1"/>
      </xdr:nvSpPr>
      <xdr:spPr>
        <a:xfrm>
          <a:off x="8825865" y="835660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69" name="Text Box 9540"/>
        <xdr:cNvSpPr txBox="1"/>
      </xdr:nvSpPr>
      <xdr:spPr>
        <a:xfrm>
          <a:off x="8825865" y="835660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70"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71"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72"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73" name="Text Box 9540"/>
        <xdr:cNvSpPr txBox="1"/>
      </xdr:nvSpPr>
      <xdr:spPr>
        <a:xfrm>
          <a:off x="8825865" y="8890000"/>
          <a:ext cx="79375" cy="6908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168910</xdr:rowOff>
    </xdr:to>
    <xdr:sp>
      <xdr:nvSpPr>
        <xdr:cNvPr id="674" name="Text Box 9540"/>
        <xdr:cNvSpPr txBox="1"/>
      </xdr:nvSpPr>
      <xdr:spPr>
        <a:xfrm>
          <a:off x="8825865" y="8356600"/>
          <a:ext cx="79375" cy="7023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125095</xdr:rowOff>
    </xdr:to>
    <xdr:sp>
      <xdr:nvSpPr>
        <xdr:cNvPr id="675" name="Text Box 9540"/>
        <xdr:cNvSpPr txBox="1"/>
      </xdr:nvSpPr>
      <xdr:spPr>
        <a:xfrm>
          <a:off x="8825865" y="8356600"/>
          <a:ext cx="79375" cy="658495"/>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76" name="Text Box 9540"/>
        <xdr:cNvSpPr txBox="1"/>
      </xdr:nvSpPr>
      <xdr:spPr>
        <a:xfrm>
          <a:off x="8825865" y="88900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77" name="Text Box 9540"/>
        <xdr:cNvSpPr txBox="1"/>
      </xdr:nvSpPr>
      <xdr:spPr>
        <a:xfrm>
          <a:off x="8825865" y="88900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78" name="Text Box 9540"/>
        <xdr:cNvSpPr txBox="1"/>
      </xdr:nvSpPr>
      <xdr:spPr>
        <a:xfrm>
          <a:off x="8825865" y="88900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60960</xdr:colOff>
      <xdr:row>14</xdr:row>
      <xdr:rowOff>73025</xdr:rowOff>
    </xdr:to>
    <xdr:sp>
      <xdr:nvSpPr>
        <xdr:cNvPr id="679" name="Text Box 9540"/>
        <xdr:cNvSpPr txBox="1"/>
      </xdr:nvSpPr>
      <xdr:spPr>
        <a:xfrm>
          <a:off x="8825865" y="8890000"/>
          <a:ext cx="60960" cy="6540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13</xdr:row>
      <xdr:rowOff>0</xdr:rowOff>
    </xdr:from>
    <xdr:to>
      <xdr:col>9</xdr:col>
      <xdr:colOff>60960</xdr:colOff>
      <xdr:row>14</xdr:row>
      <xdr:rowOff>73025</xdr:rowOff>
    </xdr:to>
    <xdr:sp>
      <xdr:nvSpPr>
        <xdr:cNvPr id="680" name="Text Box 9540"/>
        <xdr:cNvSpPr txBox="1"/>
      </xdr:nvSpPr>
      <xdr:spPr>
        <a:xfrm>
          <a:off x="8825865" y="8890000"/>
          <a:ext cx="60960" cy="65405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13</xdr:row>
      <xdr:rowOff>0</xdr:rowOff>
    </xdr:from>
    <xdr:to>
      <xdr:col>9</xdr:col>
      <xdr:colOff>79375</xdr:colOff>
      <xdr:row>14</xdr:row>
      <xdr:rowOff>160655</xdr:rowOff>
    </xdr:to>
    <xdr:sp>
      <xdr:nvSpPr>
        <xdr:cNvPr id="681" name="Text Box 9540"/>
        <xdr:cNvSpPr txBox="1"/>
      </xdr:nvSpPr>
      <xdr:spPr>
        <a:xfrm>
          <a:off x="8825865" y="8890000"/>
          <a:ext cx="79375" cy="7416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160655</xdr:rowOff>
    </xdr:to>
    <xdr:sp>
      <xdr:nvSpPr>
        <xdr:cNvPr id="682" name="Text Box 9540"/>
        <xdr:cNvSpPr txBox="1"/>
      </xdr:nvSpPr>
      <xdr:spPr>
        <a:xfrm>
          <a:off x="8825865" y="8890000"/>
          <a:ext cx="79375" cy="7416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83" name="Text Box 9540"/>
        <xdr:cNvSpPr txBox="1"/>
      </xdr:nvSpPr>
      <xdr:spPr>
        <a:xfrm>
          <a:off x="8825865" y="8890000"/>
          <a:ext cx="79375" cy="690880"/>
        </a:xfrm>
        <a:prstGeom prst="rect">
          <a:avLst/>
        </a:prstGeom>
        <a:noFill/>
        <a:ln w="9525">
          <a:noFill/>
        </a:ln>
      </xdr:spPr>
    </xdr:sp>
    <xdr:clientData/>
  </xdr:twoCellAnchor>
  <xdr:twoCellAnchor editAs="oneCell">
    <xdr:from>
      <xdr:col>9</xdr:col>
      <xdr:colOff>0</xdr:colOff>
      <xdr:row>13</xdr:row>
      <xdr:rowOff>0</xdr:rowOff>
    </xdr:from>
    <xdr:to>
      <xdr:col>9</xdr:col>
      <xdr:colOff>79375</xdr:colOff>
      <xdr:row>14</xdr:row>
      <xdr:rowOff>109855</xdr:rowOff>
    </xdr:to>
    <xdr:sp>
      <xdr:nvSpPr>
        <xdr:cNvPr id="684" name="Text Box 9540"/>
        <xdr:cNvSpPr txBox="1"/>
      </xdr:nvSpPr>
      <xdr:spPr>
        <a:xfrm>
          <a:off x="8825865" y="8890000"/>
          <a:ext cx="79375" cy="69088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85"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86"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687" name="Text Box 9540"/>
        <xdr:cNvSpPr txBox="1"/>
      </xdr:nvSpPr>
      <xdr:spPr>
        <a:xfrm>
          <a:off x="8825865" y="8356600"/>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88"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89"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0"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1"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2"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3"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4"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695"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696" name="Text Box 9540"/>
        <xdr:cNvSpPr txBox="1"/>
      </xdr:nvSpPr>
      <xdr:spPr>
        <a:xfrm>
          <a:off x="8825865" y="8356600"/>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97"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207010</xdr:rowOff>
    </xdr:to>
    <xdr:sp>
      <xdr:nvSpPr>
        <xdr:cNvPr id="698" name="Text Box 9540"/>
        <xdr:cNvSpPr txBox="1"/>
      </xdr:nvSpPr>
      <xdr:spPr>
        <a:xfrm>
          <a:off x="8825865" y="8356600"/>
          <a:ext cx="79375" cy="74041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214630</xdr:rowOff>
    </xdr:to>
    <xdr:sp>
      <xdr:nvSpPr>
        <xdr:cNvPr id="699" name="Text Box 9540"/>
        <xdr:cNvSpPr txBox="1"/>
      </xdr:nvSpPr>
      <xdr:spPr>
        <a:xfrm>
          <a:off x="8825865" y="8356600"/>
          <a:ext cx="79375" cy="74803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0"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1"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2"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3"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4"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5"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6"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237490</xdr:rowOff>
    </xdr:to>
    <xdr:sp>
      <xdr:nvSpPr>
        <xdr:cNvPr id="707" name="Text Box 9540"/>
        <xdr:cNvSpPr txBox="1"/>
      </xdr:nvSpPr>
      <xdr:spPr>
        <a:xfrm>
          <a:off x="8825865" y="8356600"/>
          <a:ext cx="79375" cy="770890"/>
        </a:xfrm>
        <a:prstGeom prst="rect">
          <a:avLst/>
        </a:prstGeom>
        <a:noFill/>
        <a:ln w="9525">
          <a:noFill/>
        </a:ln>
      </xdr:spPr>
    </xdr:sp>
    <xdr:clientData/>
  </xdr:twoCellAnchor>
  <xdr:twoCellAnchor editAs="oneCell">
    <xdr:from>
      <xdr:col>9</xdr:col>
      <xdr:colOff>0</xdr:colOff>
      <xdr:row>12</xdr:row>
      <xdr:rowOff>0</xdr:rowOff>
    </xdr:from>
    <xdr:to>
      <xdr:col>9</xdr:col>
      <xdr:colOff>79375</xdr:colOff>
      <xdr:row>13</xdr:row>
      <xdr:rowOff>163195</xdr:rowOff>
    </xdr:to>
    <xdr:sp>
      <xdr:nvSpPr>
        <xdr:cNvPr id="708" name="Text Box 9540"/>
        <xdr:cNvSpPr txBox="1"/>
      </xdr:nvSpPr>
      <xdr:spPr>
        <a:xfrm>
          <a:off x="8825865" y="8356600"/>
          <a:ext cx="79375" cy="696595"/>
        </a:xfrm>
        <a:prstGeom prst="rect">
          <a:avLst/>
        </a:prstGeom>
        <a:noFill/>
        <a:ln w="9525">
          <a:noFill/>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09"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0"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1"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2"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3"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4"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5"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6"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7"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8"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19"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0"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1"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722" name="Text Box 9540"/>
        <xdr:cNvSpPr txBox="1">
          <a:spLocks noChangeArrowheads="1"/>
        </xdr:cNvSpPr>
      </xdr:nvSpPr>
      <xdr:spPr>
        <a:xfrm>
          <a:off x="8825865" y="8356600"/>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57150</xdr:colOff>
      <xdr:row>13</xdr:row>
      <xdr:rowOff>86360</xdr:rowOff>
    </xdr:to>
    <xdr:sp>
      <xdr:nvSpPr>
        <xdr:cNvPr id="723" name="Text Box 9540"/>
        <xdr:cNvSpPr txBox="1">
          <a:spLocks noChangeArrowheads="1"/>
        </xdr:cNvSpPr>
      </xdr:nvSpPr>
      <xdr:spPr>
        <a:xfrm>
          <a:off x="8825865" y="8356600"/>
          <a:ext cx="57150" cy="61976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4"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5"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6"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7"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8"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29"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12</xdr:row>
      <xdr:rowOff>0</xdr:rowOff>
    </xdr:from>
    <xdr:to>
      <xdr:col>9</xdr:col>
      <xdr:colOff>76200</xdr:colOff>
      <xdr:row>13</xdr:row>
      <xdr:rowOff>121920</xdr:rowOff>
    </xdr:to>
    <xdr:sp>
      <xdr:nvSpPr>
        <xdr:cNvPr id="730" name="Text Box 9540"/>
        <xdr:cNvSpPr txBox="1">
          <a:spLocks noChangeArrowheads="1"/>
        </xdr:cNvSpPr>
      </xdr:nvSpPr>
      <xdr:spPr>
        <a:xfrm>
          <a:off x="8825865" y="8356600"/>
          <a:ext cx="76200" cy="655320"/>
        </a:xfrm>
        <a:prstGeom prst="rect">
          <a:avLst/>
        </a:prstGeom>
        <a:noFill/>
        <a:ln w="9525">
          <a:noFill/>
          <a:miter lim="800000"/>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731"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7"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8"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39"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740"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1"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7"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748"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4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3"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4"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5"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6"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7"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8"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5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3"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764"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765"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766"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767"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768"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769"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778"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7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78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8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8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8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79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0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0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0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803"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0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812"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1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82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2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83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837"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38"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39"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0"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1"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846"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7"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8"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49"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0"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1"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5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5"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6"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7"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8"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5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3"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4"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5"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6"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7"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8"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6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7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871"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7"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8"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79"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880"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1"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7"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888"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8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3"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4"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5"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6"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7"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8"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89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3"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904"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905"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0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0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0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0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914"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1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2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2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92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2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93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075"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7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7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7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7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084"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8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9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9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09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09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0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1109"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0"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1"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7"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1118"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19"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0"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1"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2"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2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27"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28"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2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3"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4"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5"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6"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7"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8"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3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4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4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4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1143"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7"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8"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49"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0"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1"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738505</xdr:rowOff>
    </xdr:to>
    <xdr:sp>
      <xdr:nvSpPr>
        <xdr:cNvPr id="1152" name="Text Box 9540"/>
        <xdr:cNvSpPr txBox="1"/>
      </xdr:nvSpPr>
      <xdr:spPr>
        <a:xfrm>
          <a:off x="8825865" y="19484975"/>
          <a:ext cx="79375" cy="73850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3"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4"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5"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6"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7"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8"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59"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761365</xdr:rowOff>
    </xdr:to>
    <xdr:sp>
      <xdr:nvSpPr>
        <xdr:cNvPr id="1160" name="Text Box 9540"/>
        <xdr:cNvSpPr txBox="1"/>
      </xdr:nvSpPr>
      <xdr:spPr>
        <a:xfrm>
          <a:off x="8825865" y="19484975"/>
          <a:ext cx="79375" cy="761365"/>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3"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4"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5"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6"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7"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8"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69"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0"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1"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2"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3"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4"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5"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23</xdr:row>
      <xdr:rowOff>0</xdr:rowOff>
    </xdr:from>
    <xdr:to>
      <xdr:col>9</xdr:col>
      <xdr:colOff>79375</xdr:colOff>
      <xdr:row>23</xdr:row>
      <xdr:rowOff>788670</xdr:rowOff>
    </xdr:to>
    <xdr:sp>
      <xdr:nvSpPr>
        <xdr:cNvPr id="1176" name="Text Box 9540"/>
        <xdr:cNvSpPr txBox="1"/>
      </xdr:nvSpPr>
      <xdr:spPr>
        <a:xfrm>
          <a:off x="8825865" y="19484975"/>
          <a:ext cx="79375" cy="78867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177"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7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7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186"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8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19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19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0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21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902970</xdr:rowOff>
    </xdr:to>
    <xdr:sp>
      <xdr:nvSpPr>
        <xdr:cNvPr id="939" name="Text Box 9540"/>
        <xdr:cNvSpPr txBox="1"/>
      </xdr:nvSpPr>
      <xdr:spPr>
        <a:xfrm>
          <a:off x="8825865" y="33397825"/>
          <a:ext cx="79375" cy="90297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895350</xdr:rowOff>
    </xdr:to>
    <xdr:sp>
      <xdr:nvSpPr>
        <xdr:cNvPr id="940" name="Text Box 9540"/>
        <xdr:cNvSpPr txBox="1"/>
      </xdr:nvSpPr>
      <xdr:spPr>
        <a:xfrm>
          <a:off x="8825865" y="33397825"/>
          <a:ext cx="79375" cy="89535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895350</xdr:rowOff>
    </xdr:to>
    <xdr:sp>
      <xdr:nvSpPr>
        <xdr:cNvPr id="941" name="Text Box 9540"/>
        <xdr:cNvSpPr txBox="1"/>
      </xdr:nvSpPr>
      <xdr:spPr>
        <a:xfrm>
          <a:off x="8825865" y="33397825"/>
          <a:ext cx="79375" cy="89535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2"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3"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4"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5"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46"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47" name="Text Box 9540"/>
        <xdr:cNvSpPr txBox="1"/>
      </xdr:nvSpPr>
      <xdr:spPr>
        <a:xfrm>
          <a:off x="8825865" y="33397825"/>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48" name="Text Box 9540"/>
        <xdr:cNvSpPr txBox="1"/>
      </xdr:nvSpPr>
      <xdr:spPr>
        <a:xfrm>
          <a:off x="8825865" y="33397825"/>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49" name="Text Box 9540"/>
        <xdr:cNvSpPr txBox="1"/>
      </xdr:nvSpPr>
      <xdr:spPr>
        <a:xfrm>
          <a:off x="8825865" y="33397825"/>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0"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1"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52" name="Text Box 9540"/>
        <xdr:cNvSpPr txBox="1"/>
      </xdr:nvSpPr>
      <xdr:spPr>
        <a:xfrm>
          <a:off x="8825865" y="33397825"/>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3"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4"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55" name="Text Box 9540"/>
        <xdr:cNvSpPr txBox="1"/>
      </xdr:nvSpPr>
      <xdr:spPr>
        <a:xfrm>
          <a:off x="8825865" y="33397825"/>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6"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57"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58" name="Text Box 9540"/>
        <xdr:cNvSpPr txBox="1"/>
      </xdr:nvSpPr>
      <xdr:spPr>
        <a:xfrm>
          <a:off x="8825865" y="33397825"/>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59" name="Text Box 9540"/>
        <xdr:cNvSpPr txBox="1"/>
      </xdr:nvSpPr>
      <xdr:spPr>
        <a:xfrm>
          <a:off x="8825865" y="33397825"/>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0"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1"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62" name="Text Box 9540"/>
        <xdr:cNvSpPr txBox="1"/>
      </xdr:nvSpPr>
      <xdr:spPr>
        <a:xfrm>
          <a:off x="8825865" y="33397825"/>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3"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4"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711835</xdr:rowOff>
    </xdr:to>
    <xdr:sp>
      <xdr:nvSpPr>
        <xdr:cNvPr id="965" name="Text Box 9540"/>
        <xdr:cNvSpPr txBox="1"/>
      </xdr:nvSpPr>
      <xdr:spPr>
        <a:xfrm>
          <a:off x="8825865" y="33397825"/>
          <a:ext cx="79375" cy="711835"/>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6"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37</xdr:row>
      <xdr:rowOff>0</xdr:rowOff>
    </xdr:from>
    <xdr:to>
      <xdr:col>9</xdr:col>
      <xdr:colOff>79375</xdr:colOff>
      <xdr:row>37</xdr:row>
      <xdr:rowOff>668020</xdr:rowOff>
    </xdr:to>
    <xdr:sp>
      <xdr:nvSpPr>
        <xdr:cNvPr id="967" name="Text Box 9540"/>
        <xdr:cNvSpPr txBox="1"/>
      </xdr:nvSpPr>
      <xdr:spPr>
        <a:xfrm>
          <a:off x="8825865" y="3339782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968" name="Text Box 9540"/>
        <xdr:cNvSpPr txBox="1"/>
      </xdr:nvSpPr>
      <xdr:spPr>
        <a:xfrm>
          <a:off x="8825865" y="3157537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969" name="Text Box 9540"/>
        <xdr:cNvSpPr txBox="1"/>
      </xdr:nvSpPr>
      <xdr:spPr>
        <a:xfrm>
          <a:off x="8825865" y="3157537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970"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971"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972"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73"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974" name="Text Box 9540"/>
        <xdr:cNvSpPr txBox="1"/>
      </xdr:nvSpPr>
      <xdr:spPr>
        <a:xfrm>
          <a:off x="8825865" y="3157537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75"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76"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977"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78"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79"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80"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81"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982"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83"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84"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985"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86"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87"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88"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60960</xdr:colOff>
      <xdr:row>35</xdr:row>
      <xdr:rowOff>631190</xdr:rowOff>
    </xdr:to>
    <xdr:sp>
      <xdr:nvSpPr>
        <xdr:cNvPr id="989" name="Text Box 9540"/>
        <xdr:cNvSpPr txBox="1"/>
      </xdr:nvSpPr>
      <xdr:spPr>
        <a:xfrm>
          <a:off x="8825865" y="315753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60960</xdr:colOff>
      <xdr:row>35</xdr:row>
      <xdr:rowOff>631190</xdr:rowOff>
    </xdr:to>
    <xdr:sp>
      <xdr:nvSpPr>
        <xdr:cNvPr id="990" name="Text Box 9540"/>
        <xdr:cNvSpPr txBox="1"/>
      </xdr:nvSpPr>
      <xdr:spPr>
        <a:xfrm>
          <a:off x="8825865" y="315753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79375</xdr:colOff>
      <xdr:row>35</xdr:row>
      <xdr:rowOff>718820</xdr:rowOff>
    </xdr:to>
    <xdr:sp>
      <xdr:nvSpPr>
        <xdr:cNvPr id="991" name="Text Box 9540"/>
        <xdr:cNvSpPr txBox="1"/>
      </xdr:nvSpPr>
      <xdr:spPr>
        <a:xfrm>
          <a:off x="8825865" y="3157537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718820</xdr:rowOff>
    </xdr:to>
    <xdr:sp>
      <xdr:nvSpPr>
        <xdr:cNvPr id="992" name="Text Box 9540"/>
        <xdr:cNvSpPr txBox="1"/>
      </xdr:nvSpPr>
      <xdr:spPr>
        <a:xfrm>
          <a:off x="8825865" y="3157537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93"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994"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995"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996"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997" name="Text Box 9540"/>
        <xdr:cNvSpPr txBox="1"/>
      </xdr:nvSpPr>
      <xdr:spPr>
        <a:xfrm>
          <a:off x="8825865" y="3157537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998"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999"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0"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1"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2"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3"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4"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05"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006" name="Text Box 9540"/>
        <xdr:cNvSpPr txBox="1"/>
      </xdr:nvSpPr>
      <xdr:spPr>
        <a:xfrm>
          <a:off x="8825865" y="3157537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007"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008"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009" name="Text Box 9540"/>
        <xdr:cNvSpPr txBox="1"/>
      </xdr:nvSpPr>
      <xdr:spPr>
        <a:xfrm>
          <a:off x="8825865" y="3157537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0"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1"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2"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3"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4"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5"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6"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017"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018" name="Text Box 9540"/>
        <xdr:cNvSpPr txBox="1"/>
      </xdr:nvSpPr>
      <xdr:spPr>
        <a:xfrm>
          <a:off x="8825865" y="3157537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19"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20"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21"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2"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3"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4"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5"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6"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7"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8"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29"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0"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1"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2"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3"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4"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501650</xdr:rowOff>
    </xdr:to>
    <xdr:sp>
      <xdr:nvSpPr>
        <xdr:cNvPr id="1035" name="Text Box 9540"/>
        <xdr:cNvSpPr txBox="1">
          <a:spLocks noChangeArrowheads="1"/>
        </xdr:cNvSpPr>
      </xdr:nvSpPr>
      <xdr:spPr>
        <a:xfrm>
          <a:off x="8825865" y="31575375"/>
          <a:ext cx="57150" cy="501650"/>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036" name="Text Box 9540"/>
        <xdr:cNvSpPr txBox="1">
          <a:spLocks noChangeArrowheads="1"/>
        </xdr:cNvSpPr>
      </xdr:nvSpPr>
      <xdr:spPr>
        <a:xfrm>
          <a:off x="8825865" y="3157537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037" name="Text Box 9540"/>
        <xdr:cNvSpPr txBox="1">
          <a:spLocks noChangeArrowheads="1"/>
        </xdr:cNvSpPr>
      </xdr:nvSpPr>
      <xdr:spPr>
        <a:xfrm>
          <a:off x="8825865" y="3157537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8"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39"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0"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1"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2"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3"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044"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5"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6"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7"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8"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49"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0"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1"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2"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3"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4"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5"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6"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7"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8"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59"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060"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061" name="Text Box 9540"/>
        <xdr:cNvSpPr txBox="1"/>
      </xdr:nvSpPr>
      <xdr:spPr>
        <a:xfrm>
          <a:off x="8825865" y="3157537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062" name="Text Box 9540"/>
        <xdr:cNvSpPr txBox="1"/>
      </xdr:nvSpPr>
      <xdr:spPr>
        <a:xfrm>
          <a:off x="8825865" y="3157537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063"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064"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065"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066"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067" name="Text Box 9540"/>
        <xdr:cNvSpPr txBox="1"/>
      </xdr:nvSpPr>
      <xdr:spPr>
        <a:xfrm>
          <a:off x="8825865" y="3157537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68"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69"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070"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071"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072"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73"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074"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211"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212"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213"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214"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15"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16"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17"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60960</xdr:colOff>
      <xdr:row>35</xdr:row>
      <xdr:rowOff>631190</xdr:rowOff>
    </xdr:to>
    <xdr:sp>
      <xdr:nvSpPr>
        <xdr:cNvPr id="1218" name="Text Box 9540"/>
        <xdr:cNvSpPr txBox="1"/>
      </xdr:nvSpPr>
      <xdr:spPr>
        <a:xfrm>
          <a:off x="8825865" y="315753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60960</xdr:colOff>
      <xdr:row>35</xdr:row>
      <xdr:rowOff>631190</xdr:rowOff>
    </xdr:to>
    <xdr:sp>
      <xdr:nvSpPr>
        <xdr:cNvPr id="1219" name="Text Box 9540"/>
        <xdr:cNvSpPr txBox="1"/>
      </xdr:nvSpPr>
      <xdr:spPr>
        <a:xfrm>
          <a:off x="8825865" y="315753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79375</xdr:colOff>
      <xdr:row>35</xdr:row>
      <xdr:rowOff>718820</xdr:rowOff>
    </xdr:to>
    <xdr:sp>
      <xdr:nvSpPr>
        <xdr:cNvPr id="1220" name="Text Box 9540"/>
        <xdr:cNvSpPr txBox="1"/>
      </xdr:nvSpPr>
      <xdr:spPr>
        <a:xfrm>
          <a:off x="8825865" y="3157537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718820</xdr:rowOff>
    </xdr:to>
    <xdr:sp>
      <xdr:nvSpPr>
        <xdr:cNvPr id="1221" name="Text Box 9540"/>
        <xdr:cNvSpPr txBox="1"/>
      </xdr:nvSpPr>
      <xdr:spPr>
        <a:xfrm>
          <a:off x="8825865" y="3157537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22"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223"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224"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225"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226" name="Text Box 9540"/>
        <xdr:cNvSpPr txBox="1"/>
      </xdr:nvSpPr>
      <xdr:spPr>
        <a:xfrm>
          <a:off x="8825865" y="3157537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27"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28"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29"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0"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1"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2"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3"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4"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235" name="Text Box 9540"/>
        <xdr:cNvSpPr txBox="1"/>
      </xdr:nvSpPr>
      <xdr:spPr>
        <a:xfrm>
          <a:off x="8825865" y="3157537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236"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237"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238" name="Text Box 9540"/>
        <xdr:cNvSpPr txBox="1"/>
      </xdr:nvSpPr>
      <xdr:spPr>
        <a:xfrm>
          <a:off x="8825865" y="3157537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39"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0"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1"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2"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3"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4"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5"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46"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247" name="Text Box 9540"/>
        <xdr:cNvSpPr txBox="1"/>
      </xdr:nvSpPr>
      <xdr:spPr>
        <a:xfrm>
          <a:off x="8825865" y="3157537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248"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249"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250"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1"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2"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3"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4"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5"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6"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7"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8"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59"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0"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1"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2"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3"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501650</xdr:rowOff>
    </xdr:to>
    <xdr:sp>
      <xdr:nvSpPr>
        <xdr:cNvPr id="1264" name="Text Box 9540"/>
        <xdr:cNvSpPr txBox="1">
          <a:spLocks noChangeArrowheads="1"/>
        </xdr:cNvSpPr>
      </xdr:nvSpPr>
      <xdr:spPr>
        <a:xfrm>
          <a:off x="8825865" y="31575375"/>
          <a:ext cx="57150" cy="501650"/>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265" name="Text Box 9540"/>
        <xdr:cNvSpPr txBox="1">
          <a:spLocks noChangeArrowheads="1"/>
        </xdr:cNvSpPr>
      </xdr:nvSpPr>
      <xdr:spPr>
        <a:xfrm>
          <a:off x="8825865" y="3157537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266" name="Text Box 9540"/>
        <xdr:cNvSpPr txBox="1">
          <a:spLocks noChangeArrowheads="1"/>
        </xdr:cNvSpPr>
      </xdr:nvSpPr>
      <xdr:spPr>
        <a:xfrm>
          <a:off x="8825865" y="3157537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7"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8"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69"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70"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71"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72"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273"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4"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5"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6"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7"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8"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79"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0"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1"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2"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3"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4"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5"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6"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7"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8"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289"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290" name="Text Box 9540"/>
        <xdr:cNvSpPr txBox="1"/>
      </xdr:nvSpPr>
      <xdr:spPr>
        <a:xfrm>
          <a:off x="8825865" y="3157537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1"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2"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3"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4"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5"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6"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7"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298"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299" name="Text Box 9540"/>
        <xdr:cNvSpPr txBox="1"/>
      </xdr:nvSpPr>
      <xdr:spPr>
        <a:xfrm>
          <a:off x="8825865" y="3157537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0"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1"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2"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3"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4"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5"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6"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07"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08"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09"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0"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1"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2"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3"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4"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5"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6"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7"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8"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19"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20"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21"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22"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323"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324" name="Text Box 9540"/>
        <xdr:cNvSpPr txBox="1"/>
      </xdr:nvSpPr>
      <xdr:spPr>
        <a:xfrm>
          <a:off x="8825865" y="3157537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325" name="Text Box 9540"/>
        <xdr:cNvSpPr txBox="1"/>
      </xdr:nvSpPr>
      <xdr:spPr>
        <a:xfrm>
          <a:off x="8825865" y="3157537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326"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327"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328"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29"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696595</xdr:rowOff>
    </xdr:to>
    <xdr:sp>
      <xdr:nvSpPr>
        <xdr:cNvPr id="1330" name="Text Box 9540"/>
        <xdr:cNvSpPr txBox="1"/>
      </xdr:nvSpPr>
      <xdr:spPr>
        <a:xfrm>
          <a:off x="8825865" y="31575375"/>
          <a:ext cx="79375" cy="69659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1"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2"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652780</xdr:rowOff>
    </xdr:to>
    <xdr:sp>
      <xdr:nvSpPr>
        <xdr:cNvPr id="1333" name="Text Box 9540"/>
        <xdr:cNvSpPr txBox="1"/>
      </xdr:nvSpPr>
      <xdr:spPr>
        <a:xfrm>
          <a:off x="8825865" y="31575375"/>
          <a:ext cx="79375" cy="6527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34"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35"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6"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7"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38"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39"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40"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680720</xdr:rowOff>
    </xdr:to>
    <xdr:sp>
      <xdr:nvSpPr>
        <xdr:cNvPr id="1341" name="Text Box 9540"/>
        <xdr:cNvSpPr txBox="1"/>
      </xdr:nvSpPr>
      <xdr:spPr>
        <a:xfrm>
          <a:off x="8825865" y="31575375"/>
          <a:ext cx="79375" cy="6807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42"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43"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44"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60960</xdr:colOff>
      <xdr:row>35</xdr:row>
      <xdr:rowOff>631190</xdr:rowOff>
    </xdr:to>
    <xdr:sp>
      <xdr:nvSpPr>
        <xdr:cNvPr id="1345" name="Text Box 9540"/>
        <xdr:cNvSpPr txBox="1"/>
      </xdr:nvSpPr>
      <xdr:spPr>
        <a:xfrm>
          <a:off x="8825865" y="315753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60960</xdr:colOff>
      <xdr:row>35</xdr:row>
      <xdr:rowOff>631190</xdr:rowOff>
    </xdr:to>
    <xdr:sp>
      <xdr:nvSpPr>
        <xdr:cNvPr id="1346" name="Text Box 9540"/>
        <xdr:cNvSpPr txBox="1"/>
      </xdr:nvSpPr>
      <xdr:spPr>
        <a:xfrm>
          <a:off x="8825865" y="31575375"/>
          <a:ext cx="60960" cy="6311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35</xdr:row>
      <xdr:rowOff>0</xdr:rowOff>
    </xdr:from>
    <xdr:to>
      <xdr:col>9</xdr:col>
      <xdr:colOff>79375</xdr:colOff>
      <xdr:row>35</xdr:row>
      <xdr:rowOff>718820</xdr:rowOff>
    </xdr:to>
    <xdr:sp>
      <xdr:nvSpPr>
        <xdr:cNvPr id="1347" name="Text Box 9540"/>
        <xdr:cNvSpPr txBox="1"/>
      </xdr:nvSpPr>
      <xdr:spPr>
        <a:xfrm>
          <a:off x="8825865" y="3157537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718820</xdr:rowOff>
    </xdr:to>
    <xdr:sp>
      <xdr:nvSpPr>
        <xdr:cNvPr id="1348" name="Text Box 9540"/>
        <xdr:cNvSpPr txBox="1"/>
      </xdr:nvSpPr>
      <xdr:spPr>
        <a:xfrm>
          <a:off x="8825865" y="31575375"/>
          <a:ext cx="79375" cy="7188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49"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668020</xdr:rowOff>
    </xdr:to>
    <xdr:sp>
      <xdr:nvSpPr>
        <xdr:cNvPr id="1350" name="Text Box 9540"/>
        <xdr:cNvSpPr txBox="1"/>
      </xdr:nvSpPr>
      <xdr:spPr>
        <a:xfrm>
          <a:off x="8825865" y="31575375"/>
          <a:ext cx="79375" cy="66802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351"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352"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353" name="Text Box 9540"/>
        <xdr:cNvSpPr txBox="1"/>
      </xdr:nvSpPr>
      <xdr:spPr>
        <a:xfrm>
          <a:off x="8825865" y="3157537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4"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5"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6"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7"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8"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59"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0"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1"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362" name="Text Box 9540"/>
        <xdr:cNvSpPr txBox="1"/>
      </xdr:nvSpPr>
      <xdr:spPr>
        <a:xfrm>
          <a:off x="8825865" y="3157537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363"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730885</xdr:rowOff>
    </xdr:to>
    <xdr:sp>
      <xdr:nvSpPr>
        <xdr:cNvPr id="1364" name="Text Box 9540"/>
        <xdr:cNvSpPr txBox="1"/>
      </xdr:nvSpPr>
      <xdr:spPr>
        <a:xfrm>
          <a:off x="8825865" y="31575375"/>
          <a:ext cx="79375" cy="73088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1905</xdr:rowOff>
    </xdr:to>
    <xdr:sp>
      <xdr:nvSpPr>
        <xdr:cNvPr id="1365" name="Text Box 9540"/>
        <xdr:cNvSpPr txBox="1"/>
      </xdr:nvSpPr>
      <xdr:spPr>
        <a:xfrm>
          <a:off x="8825865" y="31575375"/>
          <a:ext cx="79375" cy="73850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6"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7"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8"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69"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70"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71"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72"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24765</xdr:rowOff>
    </xdr:to>
    <xdr:sp>
      <xdr:nvSpPr>
        <xdr:cNvPr id="1373" name="Text Box 9540"/>
        <xdr:cNvSpPr txBox="1"/>
      </xdr:nvSpPr>
      <xdr:spPr>
        <a:xfrm>
          <a:off x="8825865" y="31575375"/>
          <a:ext cx="79375" cy="761365"/>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690880</xdr:rowOff>
    </xdr:to>
    <xdr:sp>
      <xdr:nvSpPr>
        <xdr:cNvPr id="1374" name="Text Box 9540"/>
        <xdr:cNvSpPr txBox="1"/>
      </xdr:nvSpPr>
      <xdr:spPr>
        <a:xfrm>
          <a:off x="8825865" y="31575375"/>
          <a:ext cx="79375" cy="69088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75"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76"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35</xdr:row>
      <xdr:rowOff>727710</xdr:rowOff>
    </xdr:to>
    <xdr:sp>
      <xdr:nvSpPr>
        <xdr:cNvPr id="1377" name="Text Box 9540"/>
        <xdr:cNvSpPr txBox="1"/>
      </xdr:nvSpPr>
      <xdr:spPr>
        <a:xfrm>
          <a:off x="8825865" y="31575375"/>
          <a:ext cx="79375" cy="727710"/>
        </a:xfrm>
        <a:prstGeom prst="rect">
          <a:avLst/>
        </a:prstGeom>
        <a:noFill/>
        <a:ln w="9525">
          <a:noFill/>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78"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79"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0"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1"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2"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3"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4"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5"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6"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7"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8"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89"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0"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501650</xdr:rowOff>
    </xdr:to>
    <xdr:sp>
      <xdr:nvSpPr>
        <xdr:cNvPr id="1391" name="Text Box 9540"/>
        <xdr:cNvSpPr txBox="1">
          <a:spLocks noChangeArrowheads="1"/>
        </xdr:cNvSpPr>
      </xdr:nvSpPr>
      <xdr:spPr>
        <a:xfrm>
          <a:off x="8825865" y="31575375"/>
          <a:ext cx="57150" cy="501650"/>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392" name="Text Box 9540"/>
        <xdr:cNvSpPr txBox="1">
          <a:spLocks noChangeArrowheads="1"/>
        </xdr:cNvSpPr>
      </xdr:nvSpPr>
      <xdr:spPr>
        <a:xfrm>
          <a:off x="8825865" y="3157537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57150</xdr:colOff>
      <xdr:row>35</xdr:row>
      <xdr:rowOff>614045</xdr:rowOff>
    </xdr:to>
    <xdr:sp>
      <xdr:nvSpPr>
        <xdr:cNvPr id="1393" name="Text Box 9540"/>
        <xdr:cNvSpPr txBox="1">
          <a:spLocks noChangeArrowheads="1"/>
        </xdr:cNvSpPr>
      </xdr:nvSpPr>
      <xdr:spPr>
        <a:xfrm>
          <a:off x="8825865" y="31575375"/>
          <a:ext cx="57150" cy="61404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4"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5"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6"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7"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8"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399"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76200</xdr:colOff>
      <xdr:row>35</xdr:row>
      <xdr:rowOff>649605</xdr:rowOff>
    </xdr:to>
    <xdr:sp>
      <xdr:nvSpPr>
        <xdr:cNvPr id="1400" name="Text Box 9540"/>
        <xdr:cNvSpPr txBox="1">
          <a:spLocks noChangeArrowheads="1"/>
        </xdr:cNvSpPr>
      </xdr:nvSpPr>
      <xdr:spPr>
        <a:xfrm>
          <a:off x="8825865" y="31575375"/>
          <a:ext cx="76200" cy="649605"/>
        </a:xfrm>
        <a:prstGeom prst="rect">
          <a:avLst/>
        </a:prstGeom>
        <a:noFill/>
        <a:ln w="9525">
          <a:noFill/>
          <a:miter lim="800000"/>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1"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2"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3"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4"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5"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6"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7"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8"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09"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0"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1"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2"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3"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4"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5"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35</xdr:row>
      <xdr:rowOff>0</xdr:rowOff>
    </xdr:from>
    <xdr:to>
      <xdr:col>9</xdr:col>
      <xdr:colOff>79375</xdr:colOff>
      <xdr:row>36</xdr:row>
      <xdr:rowOff>52070</xdr:rowOff>
    </xdr:to>
    <xdr:sp>
      <xdr:nvSpPr>
        <xdr:cNvPr id="1416" name="Text Box 9540"/>
        <xdr:cNvSpPr txBox="1"/>
      </xdr:nvSpPr>
      <xdr:spPr>
        <a:xfrm>
          <a:off x="8825865" y="31575375"/>
          <a:ext cx="79375" cy="7886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17"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18"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19"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20"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21"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422"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423"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1424" name="Text Box 9540"/>
        <xdr:cNvSpPr txBox="1"/>
      </xdr:nvSpPr>
      <xdr:spPr>
        <a:xfrm>
          <a:off x="8825865" y="12065000"/>
          <a:ext cx="79375" cy="73279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425"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426"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1427" name="Text Box 9540"/>
        <xdr:cNvSpPr txBox="1"/>
      </xdr:nvSpPr>
      <xdr:spPr>
        <a:xfrm>
          <a:off x="8825865" y="12065000"/>
          <a:ext cx="79375" cy="73279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28"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29"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30"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431" name="Text Box 9540"/>
        <xdr:cNvSpPr txBox="1"/>
      </xdr:nvSpPr>
      <xdr:spPr>
        <a:xfrm>
          <a:off x="8825865" y="12065000"/>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32"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33"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434" name="Text Box 9540"/>
        <xdr:cNvSpPr txBox="1"/>
      </xdr:nvSpPr>
      <xdr:spPr>
        <a:xfrm>
          <a:off x="8825865" y="12065000"/>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35"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36"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37"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38"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39"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0"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1"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2"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3"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4"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45"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446" name="Text Box 9540"/>
        <xdr:cNvSpPr txBox="1">
          <a:spLocks noChangeArrowheads="1"/>
        </xdr:cNvSpPr>
      </xdr:nvSpPr>
      <xdr:spPr>
        <a:xfrm>
          <a:off x="8825865" y="12065000"/>
          <a:ext cx="76200" cy="7727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447" name="Text Box 9540"/>
        <xdr:cNvSpPr txBox="1">
          <a:spLocks noChangeArrowheads="1"/>
        </xdr:cNvSpPr>
      </xdr:nvSpPr>
      <xdr:spPr>
        <a:xfrm>
          <a:off x="8825865" y="12065000"/>
          <a:ext cx="76200" cy="7727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448" name="Text Box 9540"/>
        <xdr:cNvSpPr txBox="1">
          <a:spLocks noChangeArrowheads="1"/>
        </xdr:cNvSpPr>
      </xdr:nvSpPr>
      <xdr:spPr>
        <a:xfrm>
          <a:off x="8825865" y="12065000"/>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49"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50"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51"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52"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53"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54"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55"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456" name="Text Box 9540"/>
        <xdr:cNvSpPr txBox="1"/>
      </xdr:nvSpPr>
      <xdr:spPr>
        <a:xfrm>
          <a:off x="8825865" y="12065000"/>
          <a:ext cx="79375" cy="72707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57"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58"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459" name="Text Box 9540"/>
        <xdr:cNvSpPr txBox="1"/>
      </xdr:nvSpPr>
      <xdr:spPr>
        <a:xfrm>
          <a:off x="8825865" y="12065000"/>
          <a:ext cx="79375" cy="72707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60"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61"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62"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463" name="Text Box 9540"/>
        <xdr:cNvSpPr txBox="1"/>
      </xdr:nvSpPr>
      <xdr:spPr>
        <a:xfrm>
          <a:off x="8825865" y="12065000"/>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64"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465"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466" name="Text Box 9540"/>
        <xdr:cNvSpPr txBox="1"/>
      </xdr:nvSpPr>
      <xdr:spPr>
        <a:xfrm>
          <a:off x="8825865" y="12065000"/>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67"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68"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469"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0"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1"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2"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3"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4"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5"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6"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477"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478" name="Text Box 9540"/>
        <xdr:cNvSpPr txBox="1">
          <a:spLocks noChangeArrowheads="1"/>
        </xdr:cNvSpPr>
      </xdr:nvSpPr>
      <xdr:spPr>
        <a:xfrm>
          <a:off x="8825865" y="12065000"/>
          <a:ext cx="76200" cy="7727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479" name="Text Box 9540"/>
        <xdr:cNvSpPr txBox="1">
          <a:spLocks noChangeArrowheads="1"/>
        </xdr:cNvSpPr>
      </xdr:nvSpPr>
      <xdr:spPr>
        <a:xfrm>
          <a:off x="8825865" y="12065000"/>
          <a:ext cx="76200" cy="7727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480" name="Text Box 9540"/>
        <xdr:cNvSpPr txBox="1">
          <a:spLocks noChangeArrowheads="1"/>
        </xdr:cNvSpPr>
      </xdr:nvSpPr>
      <xdr:spPr>
        <a:xfrm>
          <a:off x="8825865" y="12065000"/>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1"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2"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3"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4"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85"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86"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87"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488" name="Text Box 9540"/>
        <xdr:cNvSpPr txBox="1"/>
      </xdr:nvSpPr>
      <xdr:spPr>
        <a:xfrm>
          <a:off x="8825865" y="12065000"/>
          <a:ext cx="79375" cy="72707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89"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490"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491" name="Text Box 9540"/>
        <xdr:cNvSpPr txBox="1"/>
      </xdr:nvSpPr>
      <xdr:spPr>
        <a:xfrm>
          <a:off x="8825865" y="12065000"/>
          <a:ext cx="79375" cy="72707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492"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93"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494"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495"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496"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97"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498"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499"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500"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01"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02"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03"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504"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05"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506"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507"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1508" name="Text Box 9540"/>
        <xdr:cNvSpPr txBox="1"/>
      </xdr:nvSpPr>
      <xdr:spPr>
        <a:xfrm>
          <a:off x="8825865" y="12065000"/>
          <a:ext cx="79375" cy="73279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1509" name="Text Box 9540"/>
        <xdr:cNvSpPr txBox="1"/>
      </xdr:nvSpPr>
      <xdr:spPr>
        <a:xfrm>
          <a:off x="8825865" y="12065000"/>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510"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1270</xdr:rowOff>
    </xdr:to>
    <xdr:sp>
      <xdr:nvSpPr>
        <xdr:cNvPr id="1511" name="Text Box 9540"/>
        <xdr:cNvSpPr txBox="1"/>
      </xdr:nvSpPr>
      <xdr:spPr>
        <a:xfrm>
          <a:off x="8825865" y="12065000"/>
          <a:ext cx="79375" cy="72517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8890</xdr:rowOff>
    </xdr:to>
    <xdr:sp>
      <xdr:nvSpPr>
        <xdr:cNvPr id="1512" name="Text Box 9540"/>
        <xdr:cNvSpPr txBox="1"/>
      </xdr:nvSpPr>
      <xdr:spPr>
        <a:xfrm>
          <a:off x="8825865" y="12065000"/>
          <a:ext cx="79375" cy="73279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706755</xdr:rowOff>
    </xdr:to>
    <xdr:sp>
      <xdr:nvSpPr>
        <xdr:cNvPr id="1513" name="Text Box 9540"/>
        <xdr:cNvSpPr txBox="1"/>
      </xdr:nvSpPr>
      <xdr:spPr>
        <a:xfrm>
          <a:off x="8825865" y="12065000"/>
          <a:ext cx="79375" cy="70675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4"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5"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6"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7"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8"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19"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0"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1"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2"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3"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4"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5"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6"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1527" name="Text Box 9540"/>
        <xdr:cNvSpPr txBox="1">
          <a:spLocks noChangeArrowheads="1"/>
        </xdr:cNvSpPr>
      </xdr:nvSpPr>
      <xdr:spPr>
        <a:xfrm>
          <a:off x="8825865" y="12065000"/>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629920</xdr:rowOff>
    </xdr:to>
    <xdr:sp>
      <xdr:nvSpPr>
        <xdr:cNvPr id="1528" name="Text Box 9540"/>
        <xdr:cNvSpPr txBox="1">
          <a:spLocks noChangeArrowheads="1"/>
        </xdr:cNvSpPr>
      </xdr:nvSpPr>
      <xdr:spPr>
        <a:xfrm>
          <a:off x="8825865" y="12065000"/>
          <a:ext cx="57150" cy="6299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29"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0"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1"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2"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3"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4"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665480</xdr:rowOff>
    </xdr:to>
    <xdr:sp>
      <xdr:nvSpPr>
        <xdr:cNvPr id="1535" name="Text Box 9540"/>
        <xdr:cNvSpPr txBox="1">
          <a:spLocks noChangeArrowheads="1"/>
        </xdr:cNvSpPr>
      </xdr:nvSpPr>
      <xdr:spPr>
        <a:xfrm>
          <a:off x="8825865" y="12065000"/>
          <a:ext cx="76200" cy="66548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20320</xdr:rowOff>
    </xdr:to>
    <xdr:sp>
      <xdr:nvSpPr>
        <xdr:cNvPr id="1536" name="Text Box 9540"/>
        <xdr:cNvSpPr txBox="1"/>
      </xdr:nvSpPr>
      <xdr:spPr>
        <a:xfrm>
          <a:off x="8825865" y="12065000"/>
          <a:ext cx="79375" cy="7442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37"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38"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668655</xdr:rowOff>
    </xdr:to>
    <xdr:sp>
      <xdr:nvSpPr>
        <xdr:cNvPr id="1539" name="Text Box 9540"/>
        <xdr:cNvSpPr txBox="1"/>
      </xdr:nvSpPr>
      <xdr:spPr>
        <a:xfrm>
          <a:off x="8825865" y="12065000"/>
          <a:ext cx="79375" cy="66865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0"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1"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2"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3"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4"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5"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46"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7"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8"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549"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550"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551"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552"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553"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554"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555" name="Text Box 9540"/>
        <xdr:cNvSpPr txBox="1"/>
      </xdr:nvSpPr>
      <xdr:spPr>
        <a:xfrm>
          <a:off x="8825865" y="12065000"/>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556"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557"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558"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559" name="Text Box 9540"/>
        <xdr:cNvSpPr txBox="1"/>
      </xdr:nvSpPr>
      <xdr:spPr>
        <a:xfrm>
          <a:off x="8825865" y="12065000"/>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37465</xdr:rowOff>
    </xdr:to>
    <xdr:sp>
      <xdr:nvSpPr>
        <xdr:cNvPr id="1560" name="Text Box 9540"/>
        <xdr:cNvSpPr txBox="1">
          <a:spLocks noChangeArrowheads="1"/>
        </xdr:cNvSpPr>
      </xdr:nvSpPr>
      <xdr:spPr>
        <a:xfrm>
          <a:off x="8825865" y="12065000"/>
          <a:ext cx="76200" cy="7613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61"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62"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63"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64"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65"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66"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67"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68"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69"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0"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1"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72"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73"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4"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75"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76"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77"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8"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79"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80"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81"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2"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3"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4"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5"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86"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87"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88"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589" name="Text Box 9540"/>
        <xdr:cNvSpPr txBox="1">
          <a:spLocks noChangeArrowheads="1"/>
        </xdr:cNvSpPr>
      </xdr:nvSpPr>
      <xdr:spPr>
        <a:xfrm>
          <a:off x="8825865" y="12065000"/>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590" name="Text Box 9540"/>
        <xdr:cNvSpPr txBox="1">
          <a:spLocks noChangeArrowheads="1"/>
        </xdr:cNvSpPr>
      </xdr:nvSpPr>
      <xdr:spPr>
        <a:xfrm>
          <a:off x="8825865" y="12065000"/>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91"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92"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593"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94"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595"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96"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597"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598"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599"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600"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1"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2"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3"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4"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5"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6"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7"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608"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20320</xdr:rowOff>
    </xdr:to>
    <xdr:sp>
      <xdr:nvSpPr>
        <xdr:cNvPr id="1609" name="Text Box 9540"/>
        <xdr:cNvSpPr txBox="1">
          <a:spLocks noChangeArrowheads="1"/>
        </xdr:cNvSpPr>
      </xdr:nvSpPr>
      <xdr:spPr>
        <a:xfrm>
          <a:off x="8825865" y="12065000"/>
          <a:ext cx="76200" cy="7442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10"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611" name="Text Box 9540"/>
        <xdr:cNvSpPr txBox="1">
          <a:spLocks noChangeArrowheads="1"/>
        </xdr:cNvSpPr>
      </xdr:nvSpPr>
      <xdr:spPr>
        <a:xfrm>
          <a:off x="8825865" y="12065000"/>
          <a:ext cx="76200" cy="7727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612" name="Text Box 9540"/>
        <xdr:cNvSpPr txBox="1">
          <a:spLocks noChangeArrowheads="1"/>
        </xdr:cNvSpPr>
      </xdr:nvSpPr>
      <xdr:spPr>
        <a:xfrm>
          <a:off x="8825865" y="12065000"/>
          <a:ext cx="76200" cy="7727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13"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614" name="Text Box 9540"/>
        <xdr:cNvSpPr txBox="1">
          <a:spLocks noChangeArrowheads="1"/>
        </xdr:cNvSpPr>
      </xdr:nvSpPr>
      <xdr:spPr>
        <a:xfrm>
          <a:off x="8825865" y="12065000"/>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615"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16"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17"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18"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19"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20"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21"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22"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3"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4"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5"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26"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27"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8"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29"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0"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1"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2"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3"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4"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5"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6"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37"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8"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39"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40"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41"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42"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43"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44"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45"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646"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47"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48"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49"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50"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51"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52"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53"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654"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655"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656" name="Text Box 9540"/>
        <xdr:cNvSpPr txBox="1"/>
      </xdr:nvSpPr>
      <xdr:spPr>
        <a:xfrm>
          <a:off x="8825865" y="12065000"/>
          <a:ext cx="79375" cy="72707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657" name="Text Box 9540"/>
        <xdr:cNvSpPr txBox="1"/>
      </xdr:nvSpPr>
      <xdr:spPr>
        <a:xfrm>
          <a:off x="8825865" y="12065000"/>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658"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659"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660" name="Text Box 9540"/>
        <xdr:cNvSpPr txBox="1"/>
      </xdr:nvSpPr>
      <xdr:spPr>
        <a:xfrm>
          <a:off x="8825865" y="12065000"/>
          <a:ext cx="79375" cy="72707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661" name="Text Box 9540"/>
        <xdr:cNvSpPr txBox="1"/>
      </xdr:nvSpPr>
      <xdr:spPr>
        <a:xfrm>
          <a:off x="8825865" y="12065000"/>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2"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3"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4"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5"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6"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7"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8"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69"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0"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1"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2"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3"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4"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675" name="Text Box 9540"/>
        <xdr:cNvSpPr txBox="1">
          <a:spLocks noChangeArrowheads="1"/>
        </xdr:cNvSpPr>
      </xdr:nvSpPr>
      <xdr:spPr>
        <a:xfrm>
          <a:off x="8825865" y="12065000"/>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676" name="Text Box 9540"/>
        <xdr:cNvSpPr txBox="1">
          <a:spLocks noChangeArrowheads="1"/>
        </xdr:cNvSpPr>
      </xdr:nvSpPr>
      <xdr:spPr>
        <a:xfrm>
          <a:off x="8825865" y="12065000"/>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7"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8"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79"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80"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81"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82"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683"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684"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85"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86"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687"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88"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89"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90"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1"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2"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93"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94"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5"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6"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692785</xdr:rowOff>
    </xdr:to>
    <xdr:sp>
      <xdr:nvSpPr>
        <xdr:cNvPr id="1697" name="Text Box 9540"/>
        <xdr:cNvSpPr txBox="1"/>
      </xdr:nvSpPr>
      <xdr:spPr>
        <a:xfrm>
          <a:off x="8825865" y="12065000"/>
          <a:ext cx="79375" cy="6927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19685</xdr:rowOff>
    </xdr:to>
    <xdr:sp>
      <xdr:nvSpPr>
        <xdr:cNvPr id="1698" name="Text Box 9540"/>
        <xdr:cNvSpPr txBox="1"/>
      </xdr:nvSpPr>
      <xdr:spPr>
        <a:xfrm>
          <a:off x="8825865" y="12065000"/>
          <a:ext cx="79375" cy="74358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699"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700"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701"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02"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703" name="Text Box 9540"/>
        <xdr:cNvSpPr txBox="1"/>
      </xdr:nvSpPr>
      <xdr:spPr>
        <a:xfrm>
          <a:off x="8825865" y="12065000"/>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704"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45720</xdr:rowOff>
    </xdr:to>
    <xdr:sp>
      <xdr:nvSpPr>
        <xdr:cNvPr id="1705" name="Text Box 9540"/>
        <xdr:cNvSpPr txBox="1"/>
      </xdr:nvSpPr>
      <xdr:spPr>
        <a:xfrm>
          <a:off x="8825865" y="12065000"/>
          <a:ext cx="79375" cy="76962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06"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175895</xdr:rowOff>
    </xdr:to>
    <xdr:sp>
      <xdr:nvSpPr>
        <xdr:cNvPr id="1707" name="Text Box 9540"/>
        <xdr:cNvSpPr txBox="1"/>
      </xdr:nvSpPr>
      <xdr:spPr>
        <a:xfrm>
          <a:off x="8825865" y="12065000"/>
          <a:ext cx="79375" cy="899795"/>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18</xdr:row>
      <xdr:rowOff>37465</xdr:rowOff>
    </xdr:to>
    <xdr:sp>
      <xdr:nvSpPr>
        <xdr:cNvPr id="1708" name="Text Box 9540"/>
        <xdr:cNvSpPr txBox="1">
          <a:spLocks noChangeArrowheads="1"/>
        </xdr:cNvSpPr>
      </xdr:nvSpPr>
      <xdr:spPr>
        <a:xfrm>
          <a:off x="8825865" y="12065000"/>
          <a:ext cx="76200" cy="7613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09"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0"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11"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12"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3"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4"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5"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6"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17"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8"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19"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20"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21"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22"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23"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24"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25"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26"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27"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28"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29"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0"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1"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2"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3"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34"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35"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36"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737" name="Text Box 9540"/>
        <xdr:cNvSpPr txBox="1">
          <a:spLocks noChangeArrowheads="1"/>
        </xdr:cNvSpPr>
      </xdr:nvSpPr>
      <xdr:spPr>
        <a:xfrm>
          <a:off x="8825865" y="12065000"/>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715645</xdr:rowOff>
    </xdr:to>
    <xdr:sp>
      <xdr:nvSpPr>
        <xdr:cNvPr id="1738" name="Text Box 9540"/>
        <xdr:cNvSpPr txBox="1">
          <a:spLocks noChangeArrowheads="1"/>
        </xdr:cNvSpPr>
      </xdr:nvSpPr>
      <xdr:spPr>
        <a:xfrm>
          <a:off x="8825865" y="12065000"/>
          <a:ext cx="57150" cy="7156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39"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40"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32385</xdr:rowOff>
    </xdr:to>
    <xdr:sp>
      <xdr:nvSpPr>
        <xdr:cNvPr id="1741" name="Text Box 9540"/>
        <xdr:cNvSpPr txBox="1">
          <a:spLocks noChangeArrowheads="1"/>
        </xdr:cNvSpPr>
      </xdr:nvSpPr>
      <xdr:spPr>
        <a:xfrm>
          <a:off x="8825865" y="12065000"/>
          <a:ext cx="76200" cy="75628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42"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708660</xdr:rowOff>
    </xdr:to>
    <xdr:sp>
      <xdr:nvSpPr>
        <xdr:cNvPr id="1743" name="Text Box 9540"/>
        <xdr:cNvSpPr txBox="1">
          <a:spLocks noChangeArrowheads="1"/>
        </xdr:cNvSpPr>
      </xdr:nvSpPr>
      <xdr:spPr>
        <a:xfrm>
          <a:off x="8825865" y="12065000"/>
          <a:ext cx="76200" cy="70866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44"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45"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746"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747"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77470</xdr:rowOff>
    </xdr:to>
    <xdr:sp>
      <xdr:nvSpPr>
        <xdr:cNvPr id="1748" name="Text Box 9540"/>
        <xdr:cNvSpPr txBox="1">
          <a:spLocks noChangeArrowheads="1"/>
        </xdr:cNvSpPr>
      </xdr:nvSpPr>
      <xdr:spPr>
        <a:xfrm>
          <a:off x="8825865" y="12065000"/>
          <a:ext cx="76200" cy="8013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49"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0"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1"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2"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3"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4"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5"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106045</xdr:rowOff>
    </xdr:to>
    <xdr:sp>
      <xdr:nvSpPr>
        <xdr:cNvPr id="1756" name="Text Box 9540"/>
        <xdr:cNvSpPr txBox="1">
          <a:spLocks noChangeArrowheads="1"/>
        </xdr:cNvSpPr>
      </xdr:nvSpPr>
      <xdr:spPr>
        <a:xfrm>
          <a:off x="8825865" y="12065000"/>
          <a:ext cx="76200" cy="82994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20320</xdr:rowOff>
    </xdr:to>
    <xdr:sp>
      <xdr:nvSpPr>
        <xdr:cNvPr id="1757" name="Text Box 9540"/>
        <xdr:cNvSpPr txBox="1">
          <a:spLocks noChangeArrowheads="1"/>
        </xdr:cNvSpPr>
      </xdr:nvSpPr>
      <xdr:spPr>
        <a:xfrm>
          <a:off x="8825865" y="12065000"/>
          <a:ext cx="76200" cy="7442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58"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759" name="Text Box 9540"/>
        <xdr:cNvSpPr txBox="1">
          <a:spLocks noChangeArrowheads="1"/>
        </xdr:cNvSpPr>
      </xdr:nvSpPr>
      <xdr:spPr>
        <a:xfrm>
          <a:off x="8825865" y="12065000"/>
          <a:ext cx="76200" cy="7727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48895</xdr:rowOff>
    </xdr:to>
    <xdr:sp>
      <xdr:nvSpPr>
        <xdr:cNvPr id="1760" name="Text Box 9540"/>
        <xdr:cNvSpPr txBox="1">
          <a:spLocks noChangeArrowheads="1"/>
        </xdr:cNvSpPr>
      </xdr:nvSpPr>
      <xdr:spPr>
        <a:xfrm>
          <a:off x="8825865" y="12065000"/>
          <a:ext cx="76200" cy="77279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61"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172720</xdr:rowOff>
    </xdr:to>
    <xdr:sp>
      <xdr:nvSpPr>
        <xdr:cNvPr id="1762" name="Text Box 9540"/>
        <xdr:cNvSpPr txBox="1">
          <a:spLocks noChangeArrowheads="1"/>
        </xdr:cNvSpPr>
      </xdr:nvSpPr>
      <xdr:spPr>
        <a:xfrm>
          <a:off x="8825865" y="12065000"/>
          <a:ext cx="76200" cy="89662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18</xdr:row>
      <xdr:rowOff>39370</xdr:rowOff>
    </xdr:to>
    <xdr:sp>
      <xdr:nvSpPr>
        <xdr:cNvPr id="1763" name="Text Box 9540"/>
        <xdr:cNvSpPr txBox="1">
          <a:spLocks noChangeArrowheads="1"/>
        </xdr:cNvSpPr>
      </xdr:nvSpPr>
      <xdr:spPr>
        <a:xfrm>
          <a:off x="8825865" y="12065000"/>
          <a:ext cx="76200" cy="763270"/>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64"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765"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66"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67"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68"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769"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70"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1"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2"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3"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74"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75"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6"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77"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78"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79"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80"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1"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2"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3"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84"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85"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6"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7"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88"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89"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90"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709295</xdr:rowOff>
    </xdr:to>
    <xdr:sp>
      <xdr:nvSpPr>
        <xdr:cNvPr id="1791" name="Text Box 9540"/>
        <xdr:cNvSpPr txBox="1"/>
      </xdr:nvSpPr>
      <xdr:spPr>
        <a:xfrm>
          <a:off x="8825865" y="12065000"/>
          <a:ext cx="79375" cy="7092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92"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93"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36195</xdr:rowOff>
    </xdr:to>
    <xdr:sp>
      <xdr:nvSpPr>
        <xdr:cNvPr id="1794" name="Text Box 9540"/>
        <xdr:cNvSpPr txBox="1"/>
      </xdr:nvSpPr>
      <xdr:spPr>
        <a:xfrm>
          <a:off x="8825865" y="12065000"/>
          <a:ext cx="79375" cy="76009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795"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796"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97"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98"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799"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800"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01"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802"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803"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804" name="Text Box 9540"/>
        <xdr:cNvSpPr txBox="1"/>
      </xdr:nvSpPr>
      <xdr:spPr>
        <a:xfrm>
          <a:off x="8825865" y="12065000"/>
          <a:ext cx="79375" cy="72707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805" name="Text Box 9540"/>
        <xdr:cNvSpPr txBox="1"/>
      </xdr:nvSpPr>
      <xdr:spPr>
        <a:xfrm>
          <a:off x="8825865" y="12065000"/>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806"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176530</xdr:rowOff>
    </xdr:to>
    <xdr:sp>
      <xdr:nvSpPr>
        <xdr:cNvPr id="1807" name="Text Box 9540"/>
        <xdr:cNvSpPr txBox="1"/>
      </xdr:nvSpPr>
      <xdr:spPr>
        <a:xfrm>
          <a:off x="8825865" y="12065000"/>
          <a:ext cx="79375" cy="90043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3175</xdr:rowOff>
    </xdr:to>
    <xdr:sp>
      <xdr:nvSpPr>
        <xdr:cNvPr id="1808" name="Text Box 9540"/>
        <xdr:cNvSpPr txBox="1"/>
      </xdr:nvSpPr>
      <xdr:spPr>
        <a:xfrm>
          <a:off x="8825865" y="12065000"/>
          <a:ext cx="79375" cy="72707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18</xdr:row>
      <xdr:rowOff>0</xdr:rowOff>
    </xdr:to>
    <xdr:sp>
      <xdr:nvSpPr>
        <xdr:cNvPr id="1809" name="Text Box 9540"/>
        <xdr:cNvSpPr txBox="1"/>
      </xdr:nvSpPr>
      <xdr:spPr>
        <a:xfrm>
          <a:off x="8825865" y="12065000"/>
          <a:ext cx="79375" cy="723900"/>
        </a:xfrm>
        <a:prstGeom prst="rect">
          <a:avLst/>
        </a:prstGeom>
        <a:noFill/>
        <a:ln w="9525">
          <a:noFill/>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0"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1"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2"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3"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4"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5"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6"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7"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8"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19"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0"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1"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2"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823" name="Text Box 9540"/>
        <xdr:cNvSpPr txBox="1">
          <a:spLocks noChangeArrowheads="1"/>
        </xdr:cNvSpPr>
      </xdr:nvSpPr>
      <xdr:spPr>
        <a:xfrm>
          <a:off x="8825865" y="12065000"/>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57150</xdr:colOff>
      <xdr:row>17</xdr:row>
      <xdr:rowOff>647065</xdr:rowOff>
    </xdr:to>
    <xdr:sp>
      <xdr:nvSpPr>
        <xdr:cNvPr id="1824" name="Text Box 9540"/>
        <xdr:cNvSpPr txBox="1">
          <a:spLocks noChangeArrowheads="1"/>
        </xdr:cNvSpPr>
      </xdr:nvSpPr>
      <xdr:spPr>
        <a:xfrm>
          <a:off x="8825865" y="12065000"/>
          <a:ext cx="57150" cy="64706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5"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6"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7"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8"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29"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30"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76200</xdr:colOff>
      <xdr:row>17</xdr:row>
      <xdr:rowOff>682625</xdr:rowOff>
    </xdr:to>
    <xdr:sp>
      <xdr:nvSpPr>
        <xdr:cNvPr id="1831" name="Text Box 9540"/>
        <xdr:cNvSpPr txBox="1">
          <a:spLocks noChangeArrowheads="1"/>
        </xdr:cNvSpPr>
      </xdr:nvSpPr>
      <xdr:spPr>
        <a:xfrm>
          <a:off x="8825865" y="12065000"/>
          <a:ext cx="76200" cy="682625"/>
        </a:xfrm>
        <a:prstGeom prst="rect">
          <a:avLst/>
        </a:prstGeom>
        <a:noFill/>
        <a:ln w="9525">
          <a:noFill/>
          <a:miter lim="800000"/>
        </a:ln>
      </xdr:spPr>
    </xdr:sp>
    <xdr:clientData/>
  </xdr:twoCellAnchor>
  <xdr:twoCellAnchor editAs="oneCell">
    <xdr:from>
      <xdr:col>9</xdr:col>
      <xdr:colOff>0</xdr:colOff>
      <xdr:row>17</xdr:row>
      <xdr:rowOff>0</xdr:rowOff>
    </xdr:from>
    <xdr:to>
      <xdr:col>9</xdr:col>
      <xdr:colOff>79375</xdr:colOff>
      <xdr:row>18</xdr:row>
      <xdr:rowOff>14605</xdr:rowOff>
    </xdr:to>
    <xdr:sp>
      <xdr:nvSpPr>
        <xdr:cNvPr id="1832" name="Text Box 9540"/>
        <xdr:cNvSpPr txBox="1"/>
      </xdr:nvSpPr>
      <xdr:spPr>
        <a:xfrm>
          <a:off x="8825865" y="12065000"/>
          <a:ext cx="79375" cy="738505"/>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33"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34"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17</xdr:row>
      <xdr:rowOff>0</xdr:rowOff>
    </xdr:from>
    <xdr:to>
      <xdr:col>9</xdr:col>
      <xdr:colOff>79375</xdr:colOff>
      <xdr:row>17</xdr:row>
      <xdr:rowOff>685800</xdr:rowOff>
    </xdr:to>
    <xdr:sp>
      <xdr:nvSpPr>
        <xdr:cNvPr id="1835" name="Text Box 9540"/>
        <xdr:cNvSpPr txBox="1"/>
      </xdr:nvSpPr>
      <xdr:spPr>
        <a:xfrm>
          <a:off x="8825865" y="12065000"/>
          <a:ext cx="79375" cy="68580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36"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37"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38"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39"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0"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41"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2"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3"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44"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5"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6"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47"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48"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49"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0"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51"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2"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3"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711835</xdr:rowOff>
    </xdr:to>
    <xdr:sp>
      <xdr:nvSpPr>
        <xdr:cNvPr id="1854" name="Text Box 9540"/>
        <xdr:cNvSpPr txBox="1"/>
      </xdr:nvSpPr>
      <xdr:spPr>
        <a:xfrm>
          <a:off x="8825865" y="13589000"/>
          <a:ext cx="79375" cy="711835"/>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5"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19</xdr:row>
      <xdr:rowOff>0</xdr:rowOff>
    </xdr:from>
    <xdr:to>
      <xdr:col>9</xdr:col>
      <xdr:colOff>79375</xdr:colOff>
      <xdr:row>19</xdr:row>
      <xdr:rowOff>668020</xdr:rowOff>
    </xdr:to>
    <xdr:sp>
      <xdr:nvSpPr>
        <xdr:cNvPr id="1856" name="Text Box 9540"/>
        <xdr:cNvSpPr txBox="1"/>
      </xdr:nvSpPr>
      <xdr:spPr>
        <a:xfrm>
          <a:off x="8825865" y="13589000"/>
          <a:ext cx="79375" cy="66802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57"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58"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859"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860"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755650</xdr:rowOff>
    </xdr:to>
    <xdr:sp>
      <xdr:nvSpPr>
        <xdr:cNvPr id="1861" name="Text Box 9540"/>
        <xdr:cNvSpPr txBox="1"/>
      </xdr:nvSpPr>
      <xdr:spPr>
        <a:xfrm>
          <a:off x="8825865" y="15573375"/>
          <a:ext cx="79375" cy="75565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2"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3"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4"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5"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6"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7"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8"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69"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755650</xdr:rowOff>
    </xdr:to>
    <xdr:sp>
      <xdr:nvSpPr>
        <xdr:cNvPr id="1870" name="Text Box 9540"/>
        <xdr:cNvSpPr txBox="1"/>
      </xdr:nvSpPr>
      <xdr:spPr>
        <a:xfrm>
          <a:off x="8825865" y="15573375"/>
          <a:ext cx="79375" cy="75565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1"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2"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3"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4"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5"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6"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7"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778510</xdr:rowOff>
    </xdr:to>
    <xdr:sp>
      <xdr:nvSpPr>
        <xdr:cNvPr id="1878" name="Text Box 9540"/>
        <xdr:cNvSpPr txBox="1"/>
      </xdr:nvSpPr>
      <xdr:spPr>
        <a:xfrm>
          <a:off x="8825865" y="15573375"/>
          <a:ext cx="79375" cy="77851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79"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0"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1"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2"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3"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4"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5"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6"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7"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8"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89"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0"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1"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2"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3"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805815</xdr:rowOff>
    </xdr:to>
    <xdr:sp>
      <xdr:nvSpPr>
        <xdr:cNvPr id="1894" name="Text Box 9540"/>
        <xdr:cNvSpPr txBox="1"/>
      </xdr:nvSpPr>
      <xdr:spPr>
        <a:xfrm>
          <a:off x="8825865" y="15573375"/>
          <a:ext cx="79375" cy="805815"/>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95"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96"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897"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898"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899"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745490</xdr:rowOff>
    </xdr:to>
    <xdr:sp>
      <xdr:nvSpPr>
        <xdr:cNvPr id="1900" name="Text Box 9540"/>
        <xdr:cNvSpPr txBox="1"/>
      </xdr:nvSpPr>
      <xdr:spPr>
        <a:xfrm>
          <a:off x="8825865" y="15573375"/>
          <a:ext cx="79375" cy="7454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901"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21</xdr:row>
      <xdr:rowOff>0</xdr:rowOff>
    </xdr:from>
    <xdr:to>
      <xdr:col>9</xdr:col>
      <xdr:colOff>79375</xdr:colOff>
      <xdr:row>21</xdr:row>
      <xdr:rowOff>694690</xdr:rowOff>
    </xdr:to>
    <xdr:sp>
      <xdr:nvSpPr>
        <xdr:cNvPr id="1902" name="Text Box 9540"/>
        <xdr:cNvSpPr txBox="1"/>
      </xdr:nvSpPr>
      <xdr:spPr>
        <a:xfrm>
          <a:off x="8825865" y="15573375"/>
          <a:ext cx="79375" cy="69469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903"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0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912"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6"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1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2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2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3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937"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3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3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5"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755650</xdr:rowOff>
    </xdr:to>
    <xdr:sp>
      <xdr:nvSpPr>
        <xdr:cNvPr id="1946" name="Text Box 9540"/>
        <xdr:cNvSpPr txBox="1"/>
      </xdr:nvSpPr>
      <xdr:spPr>
        <a:xfrm>
          <a:off x="8825865" y="17198975"/>
          <a:ext cx="79375" cy="75565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7"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8"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49"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0"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1"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2"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3"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778510</xdr:rowOff>
    </xdr:to>
    <xdr:sp>
      <xdr:nvSpPr>
        <xdr:cNvPr id="1954" name="Text Box 9540"/>
        <xdr:cNvSpPr txBox="1"/>
      </xdr:nvSpPr>
      <xdr:spPr>
        <a:xfrm>
          <a:off x="8825865" y="17198975"/>
          <a:ext cx="79375" cy="778510"/>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5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1"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2"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3"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4"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5"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6"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7"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8"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69"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22</xdr:row>
      <xdr:rowOff>0</xdr:rowOff>
    </xdr:from>
    <xdr:to>
      <xdr:col>9</xdr:col>
      <xdr:colOff>79375</xdr:colOff>
      <xdr:row>22</xdr:row>
      <xdr:rowOff>805815</xdr:rowOff>
    </xdr:to>
    <xdr:sp>
      <xdr:nvSpPr>
        <xdr:cNvPr id="1970" name="Text Box 9540"/>
        <xdr:cNvSpPr txBox="1"/>
      </xdr:nvSpPr>
      <xdr:spPr>
        <a:xfrm>
          <a:off x="8825865" y="17198975"/>
          <a:ext cx="79375" cy="805815"/>
        </a:xfrm>
        <a:prstGeom prst="rect">
          <a:avLst/>
        </a:prstGeom>
        <a:noFill/>
        <a:ln w="9525">
          <a:noFill/>
        </a:ln>
      </xdr:spPr>
    </xdr:sp>
    <xdr:clientData/>
  </xdr:twoCellAnchor>
  <xdr:twoCellAnchor editAs="oneCell">
    <xdr:from>
      <xdr:col>9</xdr:col>
      <xdr:colOff>0</xdr:colOff>
      <xdr:row>39</xdr:row>
      <xdr:rowOff>0</xdr:rowOff>
    </xdr:from>
    <xdr:to>
      <xdr:col>9</xdr:col>
      <xdr:colOff>45720</xdr:colOff>
      <xdr:row>39</xdr:row>
      <xdr:rowOff>433705</xdr:rowOff>
    </xdr:to>
    <xdr:sp>
      <xdr:nvSpPr>
        <xdr:cNvPr id="1971" name="Text Box 9540"/>
        <xdr:cNvSpPr txBox="1"/>
      </xdr:nvSpPr>
      <xdr:spPr>
        <a:xfrm>
          <a:off x="8825865" y="3555047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39</xdr:row>
      <xdr:rowOff>0</xdr:rowOff>
    </xdr:from>
    <xdr:to>
      <xdr:col>9</xdr:col>
      <xdr:colOff>45720</xdr:colOff>
      <xdr:row>39</xdr:row>
      <xdr:rowOff>433705</xdr:rowOff>
    </xdr:to>
    <xdr:sp>
      <xdr:nvSpPr>
        <xdr:cNvPr id="1972" name="Text Box 9540"/>
        <xdr:cNvSpPr txBox="1"/>
      </xdr:nvSpPr>
      <xdr:spPr>
        <a:xfrm>
          <a:off x="8825865" y="3555047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39</xdr:row>
      <xdr:rowOff>0</xdr:rowOff>
    </xdr:from>
    <xdr:to>
      <xdr:col>9</xdr:col>
      <xdr:colOff>45720</xdr:colOff>
      <xdr:row>39</xdr:row>
      <xdr:rowOff>433705</xdr:rowOff>
    </xdr:to>
    <xdr:sp>
      <xdr:nvSpPr>
        <xdr:cNvPr id="1973" name="Text Box 9540"/>
        <xdr:cNvSpPr txBox="1"/>
      </xdr:nvSpPr>
      <xdr:spPr>
        <a:xfrm>
          <a:off x="8825865" y="3555047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39</xdr:row>
      <xdr:rowOff>0</xdr:rowOff>
    </xdr:from>
    <xdr:to>
      <xdr:col>9</xdr:col>
      <xdr:colOff>45720</xdr:colOff>
      <xdr:row>39</xdr:row>
      <xdr:rowOff>433705</xdr:rowOff>
    </xdr:to>
    <xdr:sp>
      <xdr:nvSpPr>
        <xdr:cNvPr id="1974" name="Text Box 9540"/>
        <xdr:cNvSpPr txBox="1"/>
      </xdr:nvSpPr>
      <xdr:spPr>
        <a:xfrm>
          <a:off x="8825865" y="35550475"/>
          <a:ext cx="45720" cy="43370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39</xdr:row>
      <xdr:rowOff>0</xdr:rowOff>
    </xdr:from>
    <xdr:to>
      <xdr:col>9</xdr:col>
      <xdr:colOff>79375</xdr:colOff>
      <xdr:row>39</xdr:row>
      <xdr:rowOff>702310</xdr:rowOff>
    </xdr:to>
    <xdr:sp>
      <xdr:nvSpPr>
        <xdr:cNvPr id="1975" name="Text Box 9540"/>
        <xdr:cNvSpPr txBox="1"/>
      </xdr:nvSpPr>
      <xdr:spPr>
        <a:xfrm>
          <a:off x="8825865" y="35550475"/>
          <a:ext cx="79375" cy="7023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702310</xdr:rowOff>
    </xdr:to>
    <xdr:sp>
      <xdr:nvSpPr>
        <xdr:cNvPr id="1976" name="Text Box 9540"/>
        <xdr:cNvSpPr txBox="1"/>
      </xdr:nvSpPr>
      <xdr:spPr>
        <a:xfrm>
          <a:off x="8825865" y="35550475"/>
          <a:ext cx="79375" cy="7023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658495</xdr:rowOff>
    </xdr:to>
    <xdr:sp>
      <xdr:nvSpPr>
        <xdr:cNvPr id="1977" name="Text Box 9540"/>
        <xdr:cNvSpPr txBox="1"/>
      </xdr:nvSpPr>
      <xdr:spPr>
        <a:xfrm>
          <a:off x="8825865" y="35550475"/>
          <a:ext cx="79375" cy="65849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658495</xdr:rowOff>
    </xdr:to>
    <xdr:sp>
      <xdr:nvSpPr>
        <xdr:cNvPr id="1978" name="Text Box 9540"/>
        <xdr:cNvSpPr txBox="1"/>
      </xdr:nvSpPr>
      <xdr:spPr>
        <a:xfrm>
          <a:off x="8825865" y="35550475"/>
          <a:ext cx="79375" cy="65849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658495</xdr:rowOff>
    </xdr:to>
    <xdr:sp>
      <xdr:nvSpPr>
        <xdr:cNvPr id="1979" name="Text Box 9540"/>
        <xdr:cNvSpPr txBox="1"/>
      </xdr:nvSpPr>
      <xdr:spPr>
        <a:xfrm>
          <a:off x="8825865" y="35550475"/>
          <a:ext cx="79375" cy="658495"/>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80" name="Text Box 9540"/>
        <xdr:cNvSpPr txBox="1"/>
      </xdr:nvSpPr>
      <xdr:spPr>
        <a:xfrm>
          <a:off x="8825865" y="37709475"/>
          <a:ext cx="79375" cy="67945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702310</xdr:rowOff>
    </xdr:to>
    <xdr:sp>
      <xdr:nvSpPr>
        <xdr:cNvPr id="1981" name="Text Box 9540"/>
        <xdr:cNvSpPr txBox="1"/>
      </xdr:nvSpPr>
      <xdr:spPr>
        <a:xfrm>
          <a:off x="8825865" y="35550475"/>
          <a:ext cx="79375" cy="7023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658495</xdr:rowOff>
    </xdr:to>
    <xdr:sp>
      <xdr:nvSpPr>
        <xdr:cNvPr id="1982" name="Text Box 9540"/>
        <xdr:cNvSpPr txBox="1"/>
      </xdr:nvSpPr>
      <xdr:spPr>
        <a:xfrm>
          <a:off x="8825865" y="35550475"/>
          <a:ext cx="79375" cy="658495"/>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83" name="Text Box 9540"/>
        <xdr:cNvSpPr txBox="1"/>
      </xdr:nvSpPr>
      <xdr:spPr>
        <a:xfrm>
          <a:off x="8825865" y="3770947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84" name="Text Box 9540"/>
        <xdr:cNvSpPr txBox="1"/>
      </xdr:nvSpPr>
      <xdr:spPr>
        <a:xfrm>
          <a:off x="8825865" y="3770947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85" name="Text Box 9540"/>
        <xdr:cNvSpPr txBox="1"/>
      </xdr:nvSpPr>
      <xdr:spPr>
        <a:xfrm>
          <a:off x="8825865" y="3770947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60960</xdr:colOff>
      <xdr:row>40</xdr:row>
      <xdr:rowOff>642620</xdr:rowOff>
    </xdr:to>
    <xdr:sp>
      <xdr:nvSpPr>
        <xdr:cNvPr id="1986" name="Text Box 9540"/>
        <xdr:cNvSpPr txBox="1"/>
      </xdr:nvSpPr>
      <xdr:spPr>
        <a:xfrm>
          <a:off x="8825865" y="3770947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40</xdr:row>
      <xdr:rowOff>0</xdr:rowOff>
    </xdr:from>
    <xdr:to>
      <xdr:col>9</xdr:col>
      <xdr:colOff>60960</xdr:colOff>
      <xdr:row>40</xdr:row>
      <xdr:rowOff>642620</xdr:rowOff>
    </xdr:to>
    <xdr:sp>
      <xdr:nvSpPr>
        <xdr:cNvPr id="1987" name="Text Box 9540"/>
        <xdr:cNvSpPr txBox="1"/>
      </xdr:nvSpPr>
      <xdr:spPr>
        <a:xfrm>
          <a:off x="8825865" y="37709475"/>
          <a:ext cx="60960" cy="64262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9</xdr:col>
      <xdr:colOff>0</xdr:colOff>
      <xdr:row>40</xdr:row>
      <xdr:rowOff>0</xdr:rowOff>
    </xdr:from>
    <xdr:to>
      <xdr:col>9</xdr:col>
      <xdr:colOff>79375</xdr:colOff>
      <xdr:row>40</xdr:row>
      <xdr:rowOff>730250</xdr:rowOff>
    </xdr:to>
    <xdr:sp>
      <xdr:nvSpPr>
        <xdr:cNvPr id="1988" name="Text Box 9540"/>
        <xdr:cNvSpPr txBox="1"/>
      </xdr:nvSpPr>
      <xdr:spPr>
        <a:xfrm>
          <a:off x="8825865" y="37709475"/>
          <a:ext cx="79375" cy="7302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730250</xdr:rowOff>
    </xdr:to>
    <xdr:sp>
      <xdr:nvSpPr>
        <xdr:cNvPr id="1989" name="Text Box 9540"/>
        <xdr:cNvSpPr txBox="1"/>
      </xdr:nvSpPr>
      <xdr:spPr>
        <a:xfrm>
          <a:off x="8825865" y="37709475"/>
          <a:ext cx="79375" cy="7302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90" name="Text Box 9540"/>
        <xdr:cNvSpPr txBox="1"/>
      </xdr:nvSpPr>
      <xdr:spPr>
        <a:xfrm>
          <a:off x="8825865" y="37709475"/>
          <a:ext cx="79375" cy="67945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679450</xdr:rowOff>
    </xdr:to>
    <xdr:sp>
      <xdr:nvSpPr>
        <xdr:cNvPr id="1991" name="Text Box 9540"/>
        <xdr:cNvSpPr txBox="1"/>
      </xdr:nvSpPr>
      <xdr:spPr>
        <a:xfrm>
          <a:off x="8825865" y="37709475"/>
          <a:ext cx="79375" cy="67945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740410</xdr:rowOff>
    </xdr:to>
    <xdr:sp>
      <xdr:nvSpPr>
        <xdr:cNvPr id="1992" name="Text Box 9540"/>
        <xdr:cNvSpPr txBox="1"/>
      </xdr:nvSpPr>
      <xdr:spPr>
        <a:xfrm>
          <a:off x="8825865" y="35550475"/>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740410</xdr:rowOff>
    </xdr:to>
    <xdr:sp>
      <xdr:nvSpPr>
        <xdr:cNvPr id="1993" name="Text Box 9540"/>
        <xdr:cNvSpPr txBox="1"/>
      </xdr:nvSpPr>
      <xdr:spPr>
        <a:xfrm>
          <a:off x="8825865" y="35550475"/>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748030</xdr:rowOff>
    </xdr:to>
    <xdr:sp>
      <xdr:nvSpPr>
        <xdr:cNvPr id="1994" name="Text Box 9540"/>
        <xdr:cNvSpPr txBox="1"/>
      </xdr:nvSpPr>
      <xdr:spPr>
        <a:xfrm>
          <a:off x="8825865" y="35550475"/>
          <a:ext cx="79375" cy="74803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5"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6"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7"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8"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1999"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0"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1"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2"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696595</xdr:rowOff>
    </xdr:to>
    <xdr:sp>
      <xdr:nvSpPr>
        <xdr:cNvPr id="2003" name="Text Box 9540"/>
        <xdr:cNvSpPr txBox="1"/>
      </xdr:nvSpPr>
      <xdr:spPr>
        <a:xfrm>
          <a:off x="8825865" y="35550475"/>
          <a:ext cx="79375" cy="696595"/>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740410</xdr:rowOff>
    </xdr:to>
    <xdr:sp>
      <xdr:nvSpPr>
        <xdr:cNvPr id="2004" name="Text Box 9540"/>
        <xdr:cNvSpPr txBox="1"/>
      </xdr:nvSpPr>
      <xdr:spPr>
        <a:xfrm>
          <a:off x="8825865" y="35550475"/>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740410</xdr:rowOff>
    </xdr:to>
    <xdr:sp>
      <xdr:nvSpPr>
        <xdr:cNvPr id="2005" name="Text Box 9540"/>
        <xdr:cNvSpPr txBox="1"/>
      </xdr:nvSpPr>
      <xdr:spPr>
        <a:xfrm>
          <a:off x="8825865" y="35550475"/>
          <a:ext cx="79375" cy="74041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748030</xdr:rowOff>
    </xdr:to>
    <xdr:sp>
      <xdr:nvSpPr>
        <xdr:cNvPr id="2006" name="Text Box 9540"/>
        <xdr:cNvSpPr txBox="1"/>
      </xdr:nvSpPr>
      <xdr:spPr>
        <a:xfrm>
          <a:off x="8825865" y="35550475"/>
          <a:ext cx="79375" cy="74803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7"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8"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09"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0"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1"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2"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3"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770890</xdr:rowOff>
    </xdr:to>
    <xdr:sp>
      <xdr:nvSpPr>
        <xdr:cNvPr id="2014" name="Text Box 9540"/>
        <xdr:cNvSpPr txBox="1"/>
      </xdr:nvSpPr>
      <xdr:spPr>
        <a:xfrm>
          <a:off x="8825865" y="35550475"/>
          <a:ext cx="79375" cy="770890"/>
        </a:xfrm>
        <a:prstGeom prst="rect">
          <a:avLst/>
        </a:prstGeom>
        <a:noFill/>
        <a:ln w="9525">
          <a:noFill/>
        </a:ln>
      </xdr:spPr>
    </xdr:sp>
    <xdr:clientData/>
  </xdr:twoCellAnchor>
  <xdr:twoCellAnchor editAs="oneCell">
    <xdr:from>
      <xdr:col>9</xdr:col>
      <xdr:colOff>0</xdr:colOff>
      <xdr:row>39</xdr:row>
      <xdr:rowOff>0</xdr:rowOff>
    </xdr:from>
    <xdr:to>
      <xdr:col>9</xdr:col>
      <xdr:colOff>79375</xdr:colOff>
      <xdr:row>39</xdr:row>
      <xdr:rowOff>696595</xdr:rowOff>
    </xdr:to>
    <xdr:sp>
      <xdr:nvSpPr>
        <xdr:cNvPr id="2015" name="Text Box 9540"/>
        <xdr:cNvSpPr txBox="1"/>
      </xdr:nvSpPr>
      <xdr:spPr>
        <a:xfrm>
          <a:off x="8825865" y="35550475"/>
          <a:ext cx="79375" cy="696595"/>
        </a:xfrm>
        <a:prstGeom prst="rect">
          <a:avLst/>
        </a:prstGeom>
        <a:noFill/>
        <a:ln w="9525">
          <a:noFill/>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16"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17"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18"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19"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0"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1"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2"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3"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4"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5"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6"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7"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28"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57150</xdr:colOff>
      <xdr:row>39</xdr:row>
      <xdr:rowOff>619760</xdr:rowOff>
    </xdr:to>
    <xdr:sp>
      <xdr:nvSpPr>
        <xdr:cNvPr id="2029" name="Text Box 9540"/>
        <xdr:cNvSpPr txBox="1">
          <a:spLocks noChangeArrowheads="1"/>
        </xdr:cNvSpPr>
      </xdr:nvSpPr>
      <xdr:spPr>
        <a:xfrm>
          <a:off x="8825865" y="35550475"/>
          <a:ext cx="57150" cy="61976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57150</xdr:colOff>
      <xdr:row>39</xdr:row>
      <xdr:rowOff>619760</xdr:rowOff>
    </xdr:to>
    <xdr:sp>
      <xdr:nvSpPr>
        <xdr:cNvPr id="2030" name="Text Box 9540"/>
        <xdr:cNvSpPr txBox="1">
          <a:spLocks noChangeArrowheads="1"/>
        </xdr:cNvSpPr>
      </xdr:nvSpPr>
      <xdr:spPr>
        <a:xfrm>
          <a:off x="8825865" y="35550475"/>
          <a:ext cx="57150" cy="61976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1"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2"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3"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4"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5"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6"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76200</xdr:colOff>
      <xdr:row>39</xdr:row>
      <xdr:rowOff>655320</xdr:rowOff>
    </xdr:to>
    <xdr:sp>
      <xdr:nvSpPr>
        <xdr:cNvPr id="2037" name="Text Box 9540"/>
        <xdr:cNvSpPr txBox="1">
          <a:spLocks noChangeArrowheads="1"/>
        </xdr:cNvSpPr>
      </xdr:nvSpPr>
      <xdr:spPr>
        <a:xfrm>
          <a:off x="8825865" y="35550475"/>
          <a:ext cx="76200" cy="655320"/>
        </a:xfrm>
        <a:prstGeom prst="rect">
          <a:avLst/>
        </a:prstGeom>
        <a:noFill/>
        <a:ln w="9525">
          <a:noFill/>
          <a:miter lim="800000"/>
        </a:ln>
      </xdr:spPr>
    </xdr:sp>
    <xdr:clientData/>
  </xdr:twoCellAnchor>
  <xdr:twoCellAnchor editAs="oneCell">
    <xdr:from>
      <xdr:col>9</xdr:col>
      <xdr:colOff>0</xdr:colOff>
      <xdr:row>39</xdr:row>
      <xdr:rowOff>0</xdr:rowOff>
    </xdr:from>
    <xdr:to>
      <xdr:col>9</xdr:col>
      <xdr:colOff>79375</xdr:colOff>
      <xdr:row>39</xdr:row>
      <xdr:rowOff>723265</xdr:rowOff>
    </xdr:to>
    <xdr:sp>
      <xdr:nvSpPr>
        <xdr:cNvPr id="2038" name="Text Box 9540"/>
        <xdr:cNvSpPr txBox="1"/>
      </xdr:nvSpPr>
      <xdr:spPr>
        <a:xfrm>
          <a:off x="8825865" y="35550475"/>
          <a:ext cx="79375" cy="723265"/>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39"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0"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1"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2"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3"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4"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5"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6"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7"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8"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49"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0"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1"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2"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3"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40</xdr:row>
      <xdr:rowOff>0</xdr:rowOff>
    </xdr:from>
    <xdr:to>
      <xdr:col>9</xdr:col>
      <xdr:colOff>79375</xdr:colOff>
      <xdr:row>40</xdr:row>
      <xdr:rowOff>811530</xdr:rowOff>
    </xdr:to>
    <xdr:sp>
      <xdr:nvSpPr>
        <xdr:cNvPr id="2054" name="Text Box 9540"/>
        <xdr:cNvSpPr txBox="1"/>
      </xdr:nvSpPr>
      <xdr:spPr>
        <a:xfrm>
          <a:off x="8825865" y="37709475"/>
          <a:ext cx="79375" cy="811530"/>
        </a:xfrm>
        <a:prstGeom prst="rect">
          <a:avLst/>
        </a:prstGeom>
        <a:noFill/>
        <a:ln w="9525">
          <a:noFill/>
        </a:ln>
      </xdr:spPr>
    </xdr:sp>
    <xdr:clientData/>
  </xdr:twoCellAnchor>
  <xdr:twoCellAnchor editAs="oneCell">
    <xdr:from>
      <xdr:col>9</xdr:col>
      <xdr:colOff>0</xdr:colOff>
      <xdr:row>41</xdr:row>
      <xdr:rowOff>0</xdr:rowOff>
    </xdr:from>
    <xdr:to>
      <xdr:col>9</xdr:col>
      <xdr:colOff>568325</xdr:colOff>
      <xdr:row>41</xdr:row>
      <xdr:rowOff>833755</xdr:rowOff>
    </xdr:to>
    <xdr:sp>
      <xdr:nvSpPr>
        <xdr:cNvPr id="2060" name="Text Box 31"/>
        <xdr:cNvSpPr/>
      </xdr:nvSpPr>
      <xdr:spPr>
        <a:xfrm>
          <a:off x="8825865" y="39690675"/>
          <a:ext cx="568325" cy="833755"/>
        </a:xfrm>
        <a:prstGeom prst="rect">
          <a:avLst/>
        </a:prstGeom>
        <a:noFill/>
        <a:ln w="9525">
          <a:noFill/>
        </a:ln>
      </xdr:spPr>
    </xdr:sp>
    <xdr:clientData/>
  </xdr:twoCellAnchor>
  <xdr:twoCellAnchor editAs="oneCell">
    <xdr:from>
      <xdr:col>9</xdr:col>
      <xdr:colOff>0</xdr:colOff>
      <xdr:row>41</xdr:row>
      <xdr:rowOff>0</xdr:rowOff>
    </xdr:from>
    <xdr:to>
      <xdr:col>9</xdr:col>
      <xdr:colOff>568325</xdr:colOff>
      <xdr:row>41</xdr:row>
      <xdr:rowOff>705485</xdr:rowOff>
    </xdr:to>
    <xdr:sp>
      <xdr:nvSpPr>
        <xdr:cNvPr id="2061" name="Text Box 31"/>
        <xdr:cNvSpPr/>
      </xdr:nvSpPr>
      <xdr:spPr>
        <a:xfrm>
          <a:off x="8825865" y="39690675"/>
          <a:ext cx="568325" cy="705485"/>
        </a:xfrm>
        <a:prstGeom prst="rect">
          <a:avLst/>
        </a:prstGeom>
        <a:noFill/>
        <a:ln w="9525">
          <a:noFill/>
        </a:ln>
      </xdr:spPr>
    </xdr:sp>
    <xdr:clientData/>
  </xdr:twoCellAnchor>
  <xdr:twoCellAnchor editAs="oneCell">
    <xdr:from>
      <xdr:col>9</xdr:col>
      <xdr:colOff>0</xdr:colOff>
      <xdr:row>41</xdr:row>
      <xdr:rowOff>0</xdr:rowOff>
    </xdr:from>
    <xdr:to>
      <xdr:col>9</xdr:col>
      <xdr:colOff>568325</xdr:colOff>
      <xdr:row>41</xdr:row>
      <xdr:rowOff>842645</xdr:rowOff>
    </xdr:to>
    <xdr:sp>
      <xdr:nvSpPr>
        <xdr:cNvPr id="2062" name="Text Box 31"/>
        <xdr:cNvSpPr/>
      </xdr:nvSpPr>
      <xdr:spPr>
        <a:xfrm>
          <a:off x="8825865" y="39690675"/>
          <a:ext cx="568325" cy="842645"/>
        </a:xfrm>
        <a:prstGeom prst="rect">
          <a:avLst/>
        </a:prstGeom>
        <a:noFill/>
        <a:ln w="9525">
          <a:noFill/>
        </a:ln>
      </xdr:spPr>
    </xdr:sp>
    <xdr:clientData/>
  </xdr:twoCellAnchor>
  <xdr:twoCellAnchor editAs="oneCell">
    <xdr:from>
      <xdr:col>9</xdr:col>
      <xdr:colOff>0</xdr:colOff>
      <xdr:row>41</xdr:row>
      <xdr:rowOff>0</xdr:rowOff>
    </xdr:from>
    <xdr:to>
      <xdr:col>9</xdr:col>
      <xdr:colOff>568325</xdr:colOff>
      <xdr:row>41</xdr:row>
      <xdr:rowOff>701040</xdr:rowOff>
    </xdr:to>
    <xdr:sp>
      <xdr:nvSpPr>
        <xdr:cNvPr id="2063" name="Text Box 31"/>
        <xdr:cNvSpPr/>
      </xdr:nvSpPr>
      <xdr:spPr>
        <a:xfrm>
          <a:off x="8825865" y="39690675"/>
          <a:ext cx="568325" cy="701040"/>
        </a:xfrm>
        <a:prstGeom prst="rect">
          <a:avLst/>
        </a:prstGeom>
        <a:noFill/>
        <a:ln w="9525">
          <a:noFill/>
        </a:ln>
      </xdr:spPr>
    </xdr:sp>
    <xdr:clientData/>
  </xdr:twoCellAnchor>
  <xdr:twoCellAnchor editAs="oneCell">
    <xdr:from>
      <xdr:col>9</xdr:col>
      <xdr:colOff>10160</xdr:colOff>
      <xdr:row>41</xdr:row>
      <xdr:rowOff>0</xdr:rowOff>
    </xdr:from>
    <xdr:to>
      <xdr:col>9</xdr:col>
      <xdr:colOff>578485</xdr:colOff>
      <xdr:row>41</xdr:row>
      <xdr:rowOff>833755</xdr:rowOff>
    </xdr:to>
    <xdr:sp>
      <xdr:nvSpPr>
        <xdr:cNvPr id="2064" name="Text Box 31"/>
        <xdr:cNvSpPr/>
      </xdr:nvSpPr>
      <xdr:spPr>
        <a:xfrm>
          <a:off x="8836025" y="39690675"/>
          <a:ext cx="568325" cy="83375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50"/>
  <sheetViews>
    <sheetView view="pageBreakPreview" zoomScale="40" zoomScaleNormal="50" zoomScaleSheetLayoutView="40" workbookViewId="0">
      <pane ySplit="7" topLeftCell="A8" activePane="bottomLeft" state="frozen"/>
      <selection/>
      <selection pane="bottomLeft" activeCell="L10" sqref="L10"/>
    </sheetView>
  </sheetViews>
  <sheetFormatPr defaultColWidth="9" defaultRowHeight="15"/>
  <cols>
    <col min="1" max="1" width="8.575" style="1" customWidth="1"/>
    <col min="2" max="2" width="13.275" style="1" customWidth="1"/>
    <col min="3" max="3" width="20.5583333333333" style="1" customWidth="1"/>
    <col min="4" max="4" width="16.1" style="1" customWidth="1"/>
    <col min="5" max="5" width="19.5833333333333" style="1" customWidth="1"/>
    <col min="6" max="6" width="11.8833333333333" style="1" customWidth="1"/>
    <col min="7" max="7" width="9.01666666666667" style="1" customWidth="1"/>
    <col min="8" max="8" width="10.025" style="1" customWidth="1"/>
    <col min="9" max="9" width="15.825" style="1" customWidth="1"/>
    <col min="10" max="10" width="49.4916666666667" style="1" customWidth="1"/>
    <col min="11" max="11" width="8.775" style="1" customWidth="1"/>
    <col min="12" max="12" width="11.725" style="1" customWidth="1"/>
    <col min="13" max="13" width="8.775" style="1" customWidth="1"/>
    <col min="14" max="14" width="11.3166666666667" style="9" customWidth="1"/>
    <col min="15" max="15" width="8.775" style="9" customWidth="1"/>
    <col min="16" max="16" width="15.4416666666667" style="10" customWidth="1"/>
    <col min="17" max="17" width="16.7583333333333" style="10" customWidth="1"/>
    <col min="18" max="23" width="17.3833333333333" style="10" customWidth="1"/>
    <col min="24" max="24" width="11.3166666666667" style="10" customWidth="1"/>
    <col min="25" max="25" width="13.75" style="10" customWidth="1"/>
    <col min="26" max="28" width="11.3166666666667" style="10" customWidth="1"/>
    <col min="29" max="29" width="61.675" style="1" customWidth="1"/>
    <col min="30" max="31" width="13.4416666666667" style="1" hidden="1" customWidth="1"/>
    <col min="32" max="16384" width="9" style="5" hidden="1" customWidth="1"/>
  </cols>
  <sheetData>
    <row r="1" s="1" customFormat="1" ht="33" spans="1:31">
      <c r="A1" s="12" t="s">
        <v>0</v>
      </c>
      <c r="B1" s="12"/>
      <c r="C1" s="12"/>
      <c r="D1" s="12"/>
      <c r="E1" s="12"/>
      <c r="F1" s="12"/>
      <c r="G1" s="12"/>
      <c r="H1" s="12"/>
      <c r="I1" s="12"/>
      <c r="J1" s="12"/>
      <c r="K1" s="12"/>
      <c r="L1" s="12"/>
      <c r="M1" s="12"/>
      <c r="N1" s="12"/>
      <c r="O1" s="12"/>
      <c r="P1" s="32"/>
      <c r="Q1" s="32"/>
      <c r="R1" s="32"/>
      <c r="S1" s="32"/>
      <c r="T1" s="32"/>
      <c r="U1" s="32"/>
      <c r="V1" s="32"/>
      <c r="W1" s="32"/>
      <c r="X1" s="32"/>
      <c r="Y1" s="32"/>
      <c r="Z1" s="32"/>
      <c r="AA1" s="32"/>
      <c r="AB1" s="32"/>
      <c r="AC1" s="12"/>
      <c r="AD1" s="12"/>
      <c r="AE1" s="12"/>
    </row>
    <row r="2" s="2" customFormat="1" ht="51" customHeight="1" spans="1:28">
      <c r="A2" s="79" t="s">
        <v>1</v>
      </c>
      <c r="B2" s="13"/>
      <c r="C2" s="13"/>
      <c r="D2" s="13"/>
      <c r="H2" s="14"/>
      <c r="I2" s="14"/>
      <c r="J2" s="14"/>
      <c r="K2" s="14"/>
      <c r="P2" s="33"/>
      <c r="Q2" s="33"/>
      <c r="R2" s="33"/>
      <c r="S2" s="33"/>
      <c r="T2" s="33"/>
      <c r="U2" s="33"/>
      <c r="V2" s="33"/>
      <c r="W2" s="33"/>
      <c r="X2" s="33"/>
      <c r="Y2" s="33"/>
      <c r="Z2" s="65" t="s">
        <v>2</v>
      </c>
      <c r="AA2" s="66"/>
      <c r="AB2" s="66"/>
    </row>
    <row r="3" s="3" customFormat="1" ht="20.25" spans="1:31">
      <c r="A3" s="15" t="s">
        <v>3</v>
      </c>
      <c r="B3" s="15" t="s">
        <v>4</v>
      </c>
      <c r="C3" s="15" t="s">
        <v>5</v>
      </c>
      <c r="D3" s="16" t="s">
        <v>6</v>
      </c>
      <c r="E3" s="16" t="s">
        <v>7</v>
      </c>
      <c r="F3" s="15" t="s">
        <v>8</v>
      </c>
      <c r="G3" s="15" t="s">
        <v>9</v>
      </c>
      <c r="H3" s="15" t="s">
        <v>10</v>
      </c>
      <c r="I3" s="16" t="s">
        <v>11</v>
      </c>
      <c r="J3" s="15" t="s">
        <v>12</v>
      </c>
      <c r="K3" s="15" t="s">
        <v>13</v>
      </c>
      <c r="L3" s="16" t="s">
        <v>14</v>
      </c>
      <c r="M3" s="16" t="s">
        <v>15</v>
      </c>
      <c r="N3" s="34" t="s">
        <v>16</v>
      </c>
      <c r="O3" s="34" t="s">
        <v>17</v>
      </c>
      <c r="P3" s="35" t="s">
        <v>18</v>
      </c>
      <c r="Q3" s="35"/>
      <c r="R3" s="35"/>
      <c r="S3" s="35"/>
      <c r="T3" s="35"/>
      <c r="U3" s="35"/>
      <c r="V3" s="35"/>
      <c r="W3" s="35"/>
      <c r="X3" s="35"/>
      <c r="Y3" s="35"/>
      <c r="Z3" s="35"/>
      <c r="AA3" s="35"/>
      <c r="AB3" s="35"/>
      <c r="AC3" s="15" t="s">
        <v>19</v>
      </c>
      <c r="AD3" s="15" t="s">
        <v>20</v>
      </c>
      <c r="AE3" s="15" t="s">
        <v>21</v>
      </c>
    </row>
    <row r="4" s="3" customFormat="1" ht="20.25" spans="1:31">
      <c r="A4" s="15"/>
      <c r="B4" s="15"/>
      <c r="C4" s="15"/>
      <c r="D4" s="17"/>
      <c r="E4" s="17"/>
      <c r="F4" s="15"/>
      <c r="G4" s="15"/>
      <c r="H4" s="15"/>
      <c r="I4" s="17"/>
      <c r="J4" s="15"/>
      <c r="K4" s="15"/>
      <c r="L4" s="17"/>
      <c r="M4" s="17"/>
      <c r="N4" s="36"/>
      <c r="O4" s="36"/>
      <c r="P4" s="35" t="s">
        <v>22</v>
      </c>
      <c r="Q4" s="35" t="s">
        <v>23</v>
      </c>
      <c r="R4" s="35"/>
      <c r="S4" s="35"/>
      <c r="T4" s="35"/>
      <c r="U4" s="35"/>
      <c r="V4" s="35"/>
      <c r="W4" s="35"/>
      <c r="X4" s="35"/>
      <c r="Y4" s="35" t="s">
        <v>24</v>
      </c>
      <c r="Z4" s="35" t="s">
        <v>25</v>
      </c>
      <c r="AA4" s="35"/>
      <c r="AB4" s="35"/>
      <c r="AC4" s="15"/>
      <c r="AD4" s="15"/>
      <c r="AE4" s="15"/>
    </row>
    <row r="5" s="3" customFormat="1" ht="20.25" spans="1:31">
      <c r="A5" s="15"/>
      <c r="B5" s="15"/>
      <c r="C5" s="15"/>
      <c r="D5" s="17"/>
      <c r="E5" s="17"/>
      <c r="F5" s="15"/>
      <c r="G5" s="15"/>
      <c r="H5" s="15"/>
      <c r="I5" s="17"/>
      <c r="J5" s="15"/>
      <c r="K5" s="15"/>
      <c r="L5" s="17"/>
      <c r="M5" s="17"/>
      <c r="N5" s="36"/>
      <c r="O5" s="36"/>
      <c r="P5" s="35"/>
      <c r="Q5" s="35" t="s">
        <v>26</v>
      </c>
      <c r="R5" s="35" t="s">
        <v>27</v>
      </c>
      <c r="S5" s="60" t="s">
        <v>28</v>
      </c>
      <c r="T5" s="35"/>
      <c r="U5" s="35"/>
      <c r="V5" s="35"/>
      <c r="W5" s="35"/>
      <c r="X5" s="35"/>
      <c r="Y5" s="35"/>
      <c r="Z5" s="35" t="s">
        <v>26</v>
      </c>
      <c r="AA5" s="35" t="s">
        <v>29</v>
      </c>
      <c r="AB5" s="35" t="s">
        <v>30</v>
      </c>
      <c r="AC5" s="15"/>
      <c r="AD5" s="15"/>
      <c r="AE5" s="15"/>
    </row>
    <row r="6" s="3" customFormat="1" ht="89" customHeight="1" spans="1:31">
      <c r="A6" s="15"/>
      <c r="B6" s="15"/>
      <c r="C6" s="15"/>
      <c r="D6" s="18"/>
      <c r="E6" s="18"/>
      <c r="F6" s="15"/>
      <c r="G6" s="15"/>
      <c r="H6" s="15"/>
      <c r="I6" s="18"/>
      <c r="J6" s="15"/>
      <c r="K6" s="15"/>
      <c r="L6" s="18"/>
      <c r="M6" s="18"/>
      <c r="N6" s="37"/>
      <c r="O6" s="37"/>
      <c r="P6" s="35"/>
      <c r="Q6" s="35"/>
      <c r="R6" s="35"/>
      <c r="S6" s="60"/>
      <c r="T6" s="35" t="s">
        <v>31</v>
      </c>
      <c r="U6" s="35" t="s">
        <v>32</v>
      </c>
      <c r="V6" s="35" t="s">
        <v>33</v>
      </c>
      <c r="W6" s="35" t="s">
        <v>34</v>
      </c>
      <c r="X6" s="35" t="s">
        <v>35</v>
      </c>
      <c r="Y6" s="35"/>
      <c r="Z6" s="35"/>
      <c r="AA6" s="35"/>
      <c r="AB6" s="35"/>
      <c r="AC6" s="15"/>
      <c r="AD6" s="15"/>
      <c r="AE6" s="15"/>
    </row>
    <row r="7" s="3" customFormat="1" ht="47" customHeight="1" spans="1:31">
      <c r="A7" s="80" t="s">
        <v>36</v>
      </c>
      <c r="B7" s="15"/>
      <c r="C7" s="15"/>
      <c r="D7" s="15"/>
      <c r="E7" s="15"/>
      <c r="F7" s="15"/>
      <c r="G7" s="15"/>
      <c r="H7" s="15"/>
      <c r="I7" s="15"/>
      <c r="J7" s="15"/>
      <c r="K7" s="38"/>
      <c r="L7" s="38"/>
      <c r="M7" s="38"/>
      <c r="N7" s="39"/>
      <c r="O7" s="39"/>
      <c r="P7" s="35">
        <f>SUM(P8:P51)</f>
        <v>66480.85</v>
      </c>
      <c r="Q7" s="35">
        <f>SUM(Q8:Q51)</f>
        <v>64412.31</v>
      </c>
      <c r="R7" s="35">
        <f>SUM(R8:R51)</f>
        <v>18963.39</v>
      </c>
      <c r="S7" s="35">
        <f>SUM(S8:S51)</f>
        <v>45448.92</v>
      </c>
      <c r="T7" s="35">
        <f t="shared" ref="Q7:AB7" si="0">SUM(T8:T51)</f>
        <v>8847.9</v>
      </c>
      <c r="U7" s="35">
        <f t="shared" si="0"/>
        <v>1937</v>
      </c>
      <c r="V7" s="35">
        <f t="shared" si="0"/>
        <v>15483.42</v>
      </c>
      <c r="W7" s="35">
        <f t="shared" si="0"/>
        <v>5500</v>
      </c>
      <c r="X7" s="35">
        <f t="shared" si="0"/>
        <v>19.3</v>
      </c>
      <c r="Y7" s="35">
        <f t="shared" si="0"/>
        <v>13661.3</v>
      </c>
      <c r="Z7" s="35">
        <f t="shared" si="0"/>
        <v>0</v>
      </c>
      <c r="AA7" s="35">
        <f t="shared" si="0"/>
        <v>0</v>
      </c>
      <c r="AB7" s="35">
        <f t="shared" si="0"/>
        <v>0</v>
      </c>
      <c r="AC7" s="15"/>
      <c r="AD7" s="15"/>
      <c r="AE7" s="15"/>
    </row>
    <row r="8" s="4" customFormat="1" ht="138" spans="1:31">
      <c r="A8" s="21">
        <v>1</v>
      </c>
      <c r="B8" s="21" t="s">
        <v>37</v>
      </c>
      <c r="C8" s="22" t="s">
        <v>38</v>
      </c>
      <c r="D8" s="22" t="s">
        <v>39</v>
      </c>
      <c r="E8" s="22" t="s">
        <v>40</v>
      </c>
      <c r="F8" s="22" t="s">
        <v>41</v>
      </c>
      <c r="G8" s="21" t="s">
        <v>42</v>
      </c>
      <c r="H8" s="23" t="s">
        <v>43</v>
      </c>
      <c r="I8" s="22" t="s">
        <v>44</v>
      </c>
      <c r="J8" s="40" t="s">
        <v>45</v>
      </c>
      <c r="K8" s="22" t="s">
        <v>46</v>
      </c>
      <c r="L8" s="22" t="s">
        <v>46</v>
      </c>
      <c r="M8" s="41" t="s">
        <v>47</v>
      </c>
      <c r="N8" s="22" t="s">
        <v>44</v>
      </c>
      <c r="O8" s="41" t="s">
        <v>48</v>
      </c>
      <c r="P8" s="42">
        <v>17639.39</v>
      </c>
      <c r="Q8" s="46">
        <f>R8+S8</f>
        <v>17639.39</v>
      </c>
      <c r="R8" s="42">
        <v>15963.39</v>
      </c>
      <c r="S8" s="46">
        <f>SUM(T8:AB8)</f>
        <v>1676</v>
      </c>
      <c r="T8" s="42"/>
      <c r="U8" s="42"/>
      <c r="V8" s="42">
        <v>1676</v>
      </c>
      <c r="W8" s="46"/>
      <c r="X8" s="46"/>
      <c r="Y8" s="46"/>
      <c r="Z8" s="46"/>
      <c r="AA8" s="46"/>
      <c r="AB8" s="46"/>
      <c r="AC8" s="40" t="s">
        <v>49</v>
      </c>
      <c r="AD8" s="21"/>
      <c r="AE8" s="21"/>
    </row>
    <row r="9" s="4" customFormat="1" ht="64" customHeight="1" spans="1:31">
      <c r="A9" s="21">
        <v>2</v>
      </c>
      <c r="B9" s="21" t="s">
        <v>50</v>
      </c>
      <c r="C9" s="22" t="s">
        <v>51</v>
      </c>
      <c r="D9" s="22" t="s">
        <v>39</v>
      </c>
      <c r="E9" s="22" t="s">
        <v>40</v>
      </c>
      <c r="F9" s="22" t="s">
        <v>52</v>
      </c>
      <c r="G9" s="21" t="s">
        <v>53</v>
      </c>
      <c r="H9" s="23" t="s">
        <v>54</v>
      </c>
      <c r="I9" s="22" t="s">
        <v>44</v>
      </c>
      <c r="J9" s="40" t="s">
        <v>55</v>
      </c>
      <c r="K9" s="22" t="s">
        <v>56</v>
      </c>
      <c r="L9" s="21">
        <v>1.81</v>
      </c>
      <c r="M9" s="43" t="s">
        <v>57</v>
      </c>
      <c r="N9" s="22" t="s">
        <v>44</v>
      </c>
      <c r="O9" s="41" t="s">
        <v>48</v>
      </c>
      <c r="P9" s="42">
        <v>4380.87</v>
      </c>
      <c r="Q9" s="46">
        <f t="shared" ref="Q9:Q47" si="1">R9+S9</f>
        <v>4380.87</v>
      </c>
      <c r="R9" s="42"/>
      <c r="S9" s="46">
        <f t="shared" ref="S9:S46" si="2">SUM(T9:AB9)</f>
        <v>4380.87</v>
      </c>
      <c r="T9" s="46"/>
      <c r="U9" s="46">
        <v>240</v>
      </c>
      <c r="V9" s="46">
        <f>1380.87-240</f>
        <v>1140.87</v>
      </c>
      <c r="W9" s="46">
        <v>3000</v>
      </c>
      <c r="X9" s="46"/>
      <c r="Y9" s="46"/>
      <c r="Z9" s="46"/>
      <c r="AA9" s="46"/>
      <c r="AB9" s="46"/>
      <c r="AC9" s="40" t="s">
        <v>58</v>
      </c>
      <c r="AD9" s="21"/>
      <c r="AE9" s="21"/>
    </row>
    <row r="10" s="4" customFormat="1" ht="110.25" spans="1:31">
      <c r="A10" s="21">
        <v>3</v>
      </c>
      <c r="B10" s="21" t="s">
        <v>59</v>
      </c>
      <c r="C10" s="22" t="s">
        <v>60</v>
      </c>
      <c r="D10" s="22" t="s">
        <v>39</v>
      </c>
      <c r="E10" s="22" t="s">
        <v>61</v>
      </c>
      <c r="F10" s="22" t="s">
        <v>41</v>
      </c>
      <c r="G10" s="21" t="s">
        <v>62</v>
      </c>
      <c r="H10" s="23" t="s">
        <v>54</v>
      </c>
      <c r="I10" s="22" t="s">
        <v>44</v>
      </c>
      <c r="J10" s="24" t="s">
        <v>63</v>
      </c>
      <c r="K10" s="22" t="s">
        <v>64</v>
      </c>
      <c r="L10" s="21">
        <v>19</v>
      </c>
      <c r="M10" s="41" t="s">
        <v>47</v>
      </c>
      <c r="N10" s="44" t="s">
        <v>44</v>
      </c>
      <c r="O10" s="41" t="s">
        <v>48</v>
      </c>
      <c r="P10" s="42">
        <v>3600</v>
      </c>
      <c r="Q10" s="46">
        <f t="shared" si="1"/>
        <v>3600</v>
      </c>
      <c r="R10" s="42">
        <v>3000</v>
      </c>
      <c r="S10" s="46">
        <f t="shared" si="2"/>
        <v>600</v>
      </c>
      <c r="T10" s="42">
        <v>600</v>
      </c>
      <c r="U10" s="42"/>
      <c r="V10" s="42"/>
      <c r="W10" s="46"/>
      <c r="X10" s="46"/>
      <c r="Y10" s="46"/>
      <c r="Z10" s="46"/>
      <c r="AA10" s="46"/>
      <c r="AB10" s="46"/>
      <c r="AC10" s="83" t="s">
        <v>65</v>
      </c>
      <c r="AD10" s="21"/>
      <c r="AE10" s="21"/>
    </row>
    <row r="11" s="4" customFormat="1" ht="75" spans="1:31">
      <c r="A11" s="21">
        <v>4</v>
      </c>
      <c r="B11" s="21" t="s">
        <v>66</v>
      </c>
      <c r="C11" s="22" t="s">
        <v>67</v>
      </c>
      <c r="D11" s="22" t="s">
        <v>39</v>
      </c>
      <c r="E11" s="22" t="s">
        <v>68</v>
      </c>
      <c r="F11" s="22" t="s">
        <v>69</v>
      </c>
      <c r="G11" s="21" t="s">
        <v>70</v>
      </c>
      <c r="H11" s="23" t="s">
        <v>71</v>
      </c>
      <c r="I11" s="22" t="s">
        <v>44</v>
      </c>
      <c r="J11" s="22" t="s">
        <v>72</v>
      </c>
      <c r="K11" s="22" t="s">
        <v>73</v>
      </c>
      <c r="L11" s="21">
        <v>8500</v>
      </c>
      <c r="M11" s="41" t="s">
        <v>47</v>
      </c>
      <c r="N11" s="22" t="s">
        <v>44</v>
      </c>
      <c r="O11" s="41" t="s">
        <v>48</v>
      </c>
      <c r="P11" s="46">
        <v>20681.76</v>
      </c>
      <c r="Q11" s="46">
        <f t="shared" si="1"/>
        <v>18613.22</v>
      </c>
      <c r="R11" s="42"/>
      <c r="S11" s="46">
        <f t="shared" si="2"/>
        <v>18613.22</v>
      </c>
      <c r="T11" s="46">
        <v>2230</v>
      </c>
      <c r="U11" s="46"/>
      <c r="V11" s="46">
        <v>2916</v>
      </c>
      <c r="W11" s="46"/>
      <c r="X11" s="46"/>
      <c r="Y11" s="46">
        <v>13467.22</v>
      </c>
      <c r="Z11" s="46"/>
      <c r="AA11" s="70"/>
      <c r="AB11" s="71"/>
      <c r="AC11" s="40" t="s">
        <v>74</v>
      </c>
      <c r="AD11" s="21"/>
      <c r="AE11" s="21"/>
    </row>
    <row r="12" s="4" customFormat="1" ht="31.5" spans="1:31">
      <c r="A12" s="21">
        <v>5</v>
      </c>
      <c r="B12" s="21" t="s">
        <v>75</v>
      </c>
      <c r="C12" s="22" t="s">
        <v>76</v>
      </c>
      <c r="D12" s="22" t="s">
        <v>39</v>
      </c>
      <c r="E12" s="22" t="s">
        <v>77</v>
      </c>
      <c r="F12" s="22" t="s">
        <v>69</v>
      </c>
      <c r="G12" s="21" t="s">
        <v>78</v>
      </c>
      <c r="H12" s="23" t="s">
        <v>79</v>
      </c>
      <c r="I12" s="22" t="s">
        <v>44</v>
      </c>
      <c r="J12" s="47" t="s">
        <v>80</v>
      </c>
      <c r="K12" s="22" t="s">
        <v>81</v>
      </c>
      <c r="L12" s="21">
        <v>3165</v>
      </c>
      <c r="M12" s="41" t="s">
        <v>47</v>
      </c>
      <c r="N12" s="22" t="s">
        <v>44</v>
      </c>
      <c r="O12" s="41" t="s">
        <v>48</v>
      </c>
      <c r="P12" s="42">
        <v>500</v>
      </c>
      <c r="Q12" s="46">
        <f t="shared" si="1"/>
        <v>500</v>
      </c>
      <c r="R12" s="42"/>
      <c r="S12" s="46">
        <f t="shared" si="2"/>
        <v>500</v>
      </c>
      <c r="T12" s="46">
        <v>500</v>
      </c>
      <c r="U12" s="46"/>
      <c r="V12" s="46"/>
      <c r="W12" s="46"/>
      <c r="X12" s="46"/>
      <c r="Y12" s="46"/>
      <c r="Z12" s="46"/>
      <c r="AA12" s="46"/>
      <c r="AB12" s="46"/>
      <c r="AC12" s="40" t="s">
        <v>82</v>
      </c>
      <c r="AD12" s="21"/>
      <c r="AE12" s="21"/>
    </row>
    <row r="13" s="4" customFormat="1" ht="31.5" spans="1:31">
      <c r="A13" s="21">
        <v>6</v>
      </c>
      <c r="B13" s="21" t="s">
        <v>83</v>
      </c>
      <c r="C13" s="22" t="s">
        <v>84</v>
      </c>
      <c r="D13" s="22" t="s">
        <v>85</v>
      </c>
      <c r="E13" s="22" t="s">
        <v>85</v>
      </c>
      <c r="F13" s="22" t="s">
        <v>69</v>
      </c>
      <c r="G13" s="21" t="s">
        <v>78</v>
      </c>
      <c r="H13" s="22" t="s">
        <v>79</v>
      </c>
      <c r="I13" s="22" t="s">
        <v>86</v>
      </c>
      <c r="J13" s="47" t="s">
        <v>87</v>
      </c>
      <c r="K13" s="21" t="s">
        <v>46</v>
      </c>
      <c r="L13" s="21" t="s">
        <v>46</v>
      </c>
      <c r="M13" s="41" t="s">
        <v>47</v>
      </c>
      <c r="N13" s="22" t="s">
        <v>86</v>
      </c>
      <c r="O13" s="41" t="s">
        <v>88</v>
      </c>
      <c r="P13" s="42">
        <v>100</v>
      </c>
      <c r="Q13" s="46">
        <f t="shared" si="1"/>
        <v>100</v>
      </c>
      <c r="R13" s="42"/>
      <c r="S13" s="46">
        <f t="shared" si="2"/>
        <v>100</v>
      </c>
      <c r="T13" s="46">
        <v>100</v>
      </c>
      <c r="U13" s="46"/>
      <c r="V13" s="46"/>
      <c r="W13" s="46"/>
      <c r="X13" s="46"/>
      <c r="Y13" s="46"/>
      <c r="Z13" s="46"/>
      <c r="AA13" s="46"/>
      <c r="AB13" s="46"/>
      <c r="AC13" s="40" t="s">
        <v>89</v>
      </c>
      <c r="AD13" s="21"/>
      <c r="AE13" s="21"/>
    </row>
    <row r="14" s="4" customFormat="1" ht="45.75" spans="1:31">
      <c r="A14" s="21">
        <v>7</v>
      </c>
      <c r="B14" s="21" t="s">
        <v>90</v>
      </c>
      <c r="C14" s="22" t="s">
        <v>91</v>
      </c>
      <c r="D14" s="22" t="s">
        <v>92</v>
      </c>
      <c r="E14" s="22" t="s">
        <v>93</v>
      </c>
      <c r="F14" s="22" t="s">
        <v>69</v>
      </c>
      <c r="G14" s="21" t="s">
        <v>70</v>
      </c>
      <c r="H14" s="22" t="s">
        <v>71</v>
      </c>
      <c r="I14" s="22" t="s">
        <v>94</v>
      </c>
      <c r="J14" s="48" t="s">
        <v>95</v>
      </c>
      <c r="K14" s="22" t="s">
        <v>56</v>
      </c>
      <c r="L14" s="21">
        <v>4.151</v>
      </c>
      <c r="M14" s="41" t="s">
        <v>47</v>
      </c>
      <c r="N14" s="22" t="s">
        <v>94</v>
      </c>
      <c r="O14" s="41" t="s">
        <v>96</v>
      </c>
      <c r="P14" s="42">
        <v>295</v>
      </c>
      <c r="Q14" s="46">
        <f t="shared" si="1"/>
        <v>295</v>
      </c>
      <c r="R14" s="42"/>
      <c r="S14" s="46">
        <f t="shared" si="2"/>
        <v>295</v>
      </c>
      <c r="T14" s="42">
        <v>295</v>
      </c>
      <c r="U14" s="42"/>
      <c r="V14" s="42"/>
      <c r="W14" s="46"/>
      <c r="X14" s="46"/>
      <c r="Y14" s="46"/>
      <c r="Z14" s="46"/>
      <c r="AA14" s="46"/>
      <c r="AB14" s="46"/>
      <c r="AC14" s="40" t="s">
        <v>97</v>
      </c>
      <c r="AD14" s="21"/>
      <c r="AE14" s="21"/>
    </row>
    <row r="15" s="4" customFormat="1" ht="104.25" spans="1:31">
      <c r="A15" s="21">
        <v>8</v>
      </c>
      <c r="B15" s="21" t="s">
        <v>98</v>
      </c>
      <c r="C15" s="22" t="s">
        <v>99</v>
      </c>
      <c r="D15" s="22" t="s">
        <v>100</v>
      </c>
      <c r="E15" s="22" t="s">
        <v>101</v>
      </c>
      <c r="F15" s="22" t="s">
        <v>69</v>
      </c>
      <c r="G15" s="21" t="s">
        <v>78</v>
      </c>
      <c r="H15" s="22" t="s">
        <v>79</v>
      </c>
      <c r="I15" s="22" t="s">
        <v>102</v>
      </c>
      <c r="J15" s="40" t="s">
        <v>103</v>
      </c>
      <c r="K15" s="22" t="s">
        <v>104</v>
      </c>
      <c r="L15" s="21">
        <v>664</v>
      </c>
      <c r="M15" s="41" t="s">
        <v>47</v>
      </c>
      <c r="N15" s="22" t="s">
        <v>102</v>
      </c>
      <c r="O15" s="41" t="s">
        <v>105</v>
      </c>
      <c r="P15" s="42">
        <v>199.2</v>
      </c>
      <c r="Q15" s="46">
        <f t="shared" si="1"/>
        <v>199.2</v>
      </c>
      <c r="R15" s="42"/>
      <c r="S15" s="46">
        <f t="shared" si="2"/>
        <v>199.2</v>
      </c>
      <c r="T15" s="42">
        <v>179.9</v>
      </c>
      <c r="V15" s="46"/>
      <c r="W15" s="46"/>
      <c r="X15" s="46">
        <v>19.3</v>
      </c>
      <c r="Y15" s="46"/>
      <c r="Z15" s="46"/>
      <c r="AA15" s="46"/>
      <c r="AB15" s="46"/>
      <c r="AC15" s="40" t="s">
        <v>106</v>
      </c>
      <c r="AD15" s="21"/>
      <c r="AE15" s="21"/>
    </row>
    <row r="16" s="4" customFormat="1" ht="44.25" spans="1:31">
      <c r="A16" s="21">
        <v>9</v>
      </c>
      <c r="B16" s="21" t="s">
        <v>107</v>
      </c>
      <c r="C16" s="22" t="s">
        <v>108</v>
      </c>
      <c r="D16" s="22" t="s">
        <v>109</v>
      </c>
      <c r="E16" s="22" t="s">
        <v>109</v>
      </c>
      <c r="F16" s="22" t="s">
        <v>69</v>
      </c>
      <c r="G16" s="21" t="s">
        <v>70</v>
      </c>
      <c r="H16" s="22" t="s">
        <v>79</v>
      </c>
      <c r="I16" s="44" t="s">
        <v>110</v>
      </c>
      <c r="J16" s="40" t="s">
        <v>111</v>
      </c>
      <c r="K16" s="44" t="s">
        <v>81</v>
      </c>
      <c r="L16" s="21">
        <v>5147</v>
      </c>
      <c r="M16" s="41" t="s">
        <v>47</v>
      </c>
      <c r="N16" s="44" t="s">
        <v>110</v>
      </c>
      <c r="O16" s="41" t="s">
        <v>112</v>
      </c>
      <c r="P16" s="46">
        <v>26</v>
      </c>
      <c r="Q16" s="46">
        <f t="shared" si="1"/>
        <v>26</v>
      </c>
      <c r="R16" s="42"/>
      <c r="S16" s="46">
        <f t="shared" si="2"/>
        <v>26</v>
      </c>
      <c r="T16" s="46">
        <v>26</v>
      </c>
      <c r="U16" s="46"/>
      <c r="V16" s="46"/>
      <c r="W16" s="46"/>
      <c r="X16" s="46"/>
      <c r="Y16" s="46"/>
      <c r="Z16" s="46"/>
      <c r="AA16" s="46"/>
      <c r="AB16" s="46"/>
      <c r="AC16" s="40" t="s">
        <v>113</v>
      </c>
      <c r="AD16" s="21"/>
      <c r="AE16" s="21"/>
    </row>
    <row r="17" s="4" customFormat="1" ht="85" customHeight="1" spans="1:31">
      <c r="A17" s="21">
        <v>10</v>
      </c>
      <c r="B17" s="21" t="s">
        <v>114</v>
      </c>
      <c r="C17" s="22" t="s">
        <v>115</v>
      </c>
      <c r="D17" s="22" t="s">
        <v>116</v>
      </c>
      <c r="E17" s="22" t="s">
        <v>117</v>
      </c>
      <c r="F17" s="22" t="s">
        <v>69</v>
      </c>
      <c r="G17" s="21" t="s">
        <v>78</v>
      </c>
      <c r="H17" s="22" t="s">
        <v>118</v>
      </c>
      <c r="I17" s="44" t="s">
        <v>119</v>
      </c>
      <c r="J17" s="23" t="s">
        <v>120</v>
      </c>
      <c r="K17" s="44" t="s">
        <v>121</v>
      </c>
      <c r="L17" s="21">
        <v>217</v>
      </c>
      <c r="M17" s="41" t="s">
        <v>47</v>
      </c>
      <c r="N17" s="44" t="s">
        <v>122</v>
      </c>
      <c r="O17" s="41" t="s">
        <v>123</v>
      </c>
      <c r="P17" s="46">
        <v>401.02</v>
      </c>
      <c r="Q17" s="46">
        <f t="shared" si="1"/>
        <v>401.02</v>
      </c>
      <c r="R17" s="46"/>
      <c r="S17" s="46">
        <f t="shared" si="2"/>
        <v>401.02</v>
      </c>
      <c r="T17" s="46">
        <v>206.94</v>
      </c>
      <c r="U17" s="46"/>
      <c r="V17" s="46"/>
      <c r="W17" s="46"/>
      <c r="X17" s="46"/>
      <c r="Y17" s="46">
        <v>194.08</v>
      </c>
      <c r="Z17" s="46"/>
      <c r="AA17" s="46"/>
      <c r="AB17" s="46"/>
      <c r="AC17" s="40" t="s">
        <v>124</v>
      </c>
      <c r="AD17" s="21"/>
      <c r="AE17" s="21"/>
    </row>
    <row r="18" s="4" customFormat="1" ht="57" spans="1:31">
      <c r="A18" s="21">
        <v>11</v>
      </c>
      <c r="B18" s="21" t="s">
        <v>125</v>
      </c>
      <c r="C18" s="22" t="s">
        <v>126</v>
      </c>
      <c r="D18" s="22" t="s">
        <v>92</v>
      </c>
      <c r="E18" s="22" t="s">
        <v>127</v>
      </c>
      <c r="F18" s="22" t="s">
        <v>69</v>
      </c>
      <c r="G18" s="21" t="s">
        <v>128</v>
      </c>
      <c r="H18" s="22" t="s">
        <v>129</v>
      </c>
      <c r="I18" s="44" t="s">
        <v>130</v>
      </c>
      <c r="J18" s="40" t="s">
        <v>131</v>
      </c>
      <c r="K18" s="44" t="s">
        <v>46</v>
      </c>
      <c r="L18" s="21" t="s">
        <v>46</v>
      </c>
      <c r="M18" s="41"/>
      <c r="N18" s="44"/>
      <c r="O18" s="41"/>
      <c r="P18" s="46">
        <v>650</v>
      </c>
      <c r="Q18" s="46">
        <f t="shared" si="1"/>
        <v>650</v>
      </c>
      <c r="R18" s="46"/>
      <c r="S18" s="46">
        <f t="shared" si="2"/>
        <v>650</v>
      </c>
      <c r="T18" s="46"/>
      <c r="U18" s="46">
        <v>650</v>
      </c>
      <c r="V18" s="46"/>
      <c r="W18" s="46"/>
      <c r="X18" s="46"/>
      <c r="Y18" s="46"/>
      <c r="Z18" s="46"/>
      <c r="AA18" s="46"/>
      <c r="AB18" s="43"/>
      <c r="AC18" s="40" t="s">
        <v>132</v>
      </c>
      <c r="AD18" s="21"/>
      <c r="AE18" s="21"/>
    </row>
    <row r="19" s="4" customFormat="1" ht="63" customHeight="1" spans="1:31">
      <c r="A19" s="21">
        <v>12</v>
      </c>
      <c r="B19" s="21" t="s">
        <v>133</v>
      </c>
      <c r="C19" s="22" t="s">
        <v>134</v>
      </c>
      <c r="D19" s="22" t="s">
        <v>39</v>
      </c>
      <c r="E19" s="22" t="s">
        <v>135</v>
      </c>
      <c r="F19" s="22" t="s">
        <v>69</v>
      </c>
      <c r="G19" s="21" t="s">
        <v>128</v>
      </c>
      <c r="H19" s="22" t="s">
        <v>129</v>
      </c>
      <c r="I19" s="44" t="s">
        <v>130</v>
      </c>
      <c r="J19" s="40" t="s">
        <v>136</v>
      </c>
      <c r="K19" s="44" t="s">
        <v>46</v>
      </c>
      <c r="L19" s="21" t="s">
        <v>46</v>
      </c>
      <c r="M19" s="41"/>
      <c r="N19" s="44"/>
      <c r="O19" s="41"/>
      <c r="P19" s="46">
        <v>120</v>
      </c>
      <c r="Q19" s="46">
        <f t="shared" si="1"/>
        <v>120</v>
      </c>
      <c r="R19" s="46"/>
      <c r="S19" s="46">
        <f t="shared" si="2"/>
        <v>120</v>
      </c>
      <c r="T19" s="46"/>
      <c r="U19" s="46">
        <v>120</v>
      </c>
      <c r="V19" s="46"/>
      <c r="W19" s="46"/>
      <c r="X19" s="46"/>
      <c r="Y19" s="46"/>
      <c r="Z19" s="46"/>
      <c r="AA19" s="46"/>
      <c r="AB19" s="46"/>
      <c r="AC19" s="40" t="s">
        <v>137</v>
      </c>
      <c r="AD19" s="21"/>
      <c r="AE19" s="21"/>
    </row>
    <row r="20" s="4" customFormat="1" ht="57" spans="1:31">
      <c r="A20" s="21">
        <v>13</v>
      </c>
      <c r="B20" s="21" t="s">
        <v>138</v>
      </c>
      <c r="C20" s="22" t="s">
        <v>139</v>
      </c>
      <c r="D20" s="22" t="s">
        <v>39</v>
      </c>
      <c r="E20" s="22" t="s">
        <v>135</v>
      </c>
      <c r="F20" s="22" t="s">
        <v>69</v>
      </c>
      <c r="G20" s="21" t="s">
        <v>70</v>
      </c>
      <c r="H20" s="22" t="s">
        <v>129</v>
      </c>
      <c r="I20" s="22" t="s">
        <v>130</v>
      </c>
      <c r="J20" s="40" t="s">
        <v>140</v>
      </c>
      <c r="K20" s="44" t="s">
        <v>141</v>
      </c>
      <c r="L20" s="21">
        <v>19</v>
      </c>
      <c r="M20" s="41" t="s">
        <v>47</v>
      </c>
      <c r="N20" s="22" t="s">
        <v>44</v>
      </c>
      <c r="O20" s="41" t="s">
        <v>48</v>
      </c>
      <c r="P20" s="46">
        <v>544</v>
      </c>
      <c r="Q20" s="46">
        <f t="shared" si="1"/>
        <v>544</v>
      </c>
      <c r="R20" s="42"/>
      <c r="S20" s="46">
        <f t="shared" si="2"/>
        <v>544</v>
      </c>
      <c r="T20" s="46"/>
      <c r="U20" s="46"/>
      <c r="V20" s="46">
        <v>544</v>
      </c>
      <c r="W20" s="46"/>
      <c r="X20" s="46"/>
      <c r="Y20" s="46"/>
      <c r="Z20" s="46"/>
      <c r="AA20" s="46"/>
      <c r="AB20" s="46"/>
      <c r="AC20" s="40" t="s">
        <v>137</v>
      </c>
      <c r="AD20" s="21"/>
      <c r="AE20" s="21"/>
    </row>
    <row r="21" s="4" customFormat="1" ht="71.25" spans="1:31">
      <c r="A21" s="21">
        <v>14</v>
      </c>
      <c r="B21" s="21" t="s">
        <v>142</v>
      </c>
      <c r="C21" s="22" t="s">
        <v>143</v>
      </c>
      <c r="D21" s="22" t="s">
        <v>92</v>
      </c>
      <c r="E21" s="22" t="s">
        <v>144</v>
      </c>
      <c r="F21" s="22" t="s">
        <v>69</v>
      </c>
      <c r="G21" s="21" t="s">
        <v>145</v>
      </c>
      <c r="H21" s="23" t="s">
        <v>129</v>
      </c>
      <c r="I21" s="23" t="s">
        <v>130</v>
      </c>
      <c r="J21" s="40" t="s">
        <v>146</v>
      </c>
      <c r="K21" s="21" t="s">
        <v>46</v>
      </c>
      <c r="L21" s="21" t="s">
        <v>46</v>
      </c>
      <c r="M21" s="41" t="s">
        <v>147</v>
      </c>
      <c r="N21" s="22" t="s">
        <v>148</v>
      </c>
      <c r="O21" s="41" t="s">
        <v>149</v>
      </c>
      <c r="P21" s="42">
        <v>631.46</v>
      </c>
      <c r="Q21" s="46">
        <f t="shared" si="1"/>
        <v>631.46</v>
      </c>
      <c r="R21" s="42"/>
      <c r="S21" s="46">
        <f t="shared" si="2"/>
        <v>631.46</v>
      </c>
      <c r="T21" s="46">
        <v>231.46</v>
      </c>
      <c r="U21" s="42"/>
      <c r="V21" s="46"/>
      <c r="W21" s="46">
        <v>400</v>
      </c>
      <c r="X21" s="46"/>
      <c r="Y21" s="46"/>
      <c r="Z21" s="46"/>
      <c r="AA21" s="46"/>
      <c r="AB21" s="46"/>
      <c r="AC21" s="83" t="s">
        <v>150</v>
      </c>
      <c r="AD21" s="21"/>
      <c r="AE21" s="21"/>
    </row>
    <row r="22" s="4" customFormat="1" ht="70" customHeight="1" spans="1:31">
      <c r="A22" s="21">
        <v>15</v>
      </c>
      <c r="B22" s="21" t="s">
        <v>151</v>
      </c>
      <c r="C22" s="22" t="s">
        <v>152</v>
      </c>
      <c r="D22" s="22" t="s">
        <v>39</v>
      </c>
      <c r="E22" s="22" t="s">
        <v>153</v>
      </c>
      <c r="F22" s="22" t="s">
        <v>69</v>
      </c>
      <c r="G22" s="21" t="s">
        <v>154</v>
      </c>
      <c r="H22" s="22" t="s">
        <v>54</v>
      </c>
      <c r="I22" s="22" t="s">
        <v>155</v>
      </c>
      <c r="J22" s="24" t="s">
        <v>156</v>
      </c>
      <c r="K22" s="21" t="s">
        <v>46</v>
      </c>
      <c r="L22" s="21" t="s">
        <v>46</v>
      </c>
      <c r="M22" s="41" t="s">
        <v>47</v>
      </c>
      <c r="N22" s="22" t="s">
        <v>44</v>
      </c>
      <c r="O22" s="41" t="s">
        <v>48</v>
      </c>
      <c r="P22" s="42">
        <v>170</v>
      </c>
      <c r="Q22" s="46">
        <f t="shared" si="1"/>
        <v>170</v>
      </c>
      <c r="R22" s="42"/>
      <c r="S22" s="46">
        <f t="shared" si="2"/>
        <v>170</v>
      </c>
      <c r="T22" s="42">
        <v>170</v>
      </c>
      <c r="U22" s="42"/>
      <c r="V22" s="46"/>
      <c r="W22" s="46"/>
      <c r="X22" s="46"/>
      <c r="Y22" s="46"/>
      <c r="Z22" s="46"/>
      <c r="AA22" s="46"/>
      <c r="AB22" s="46"/>
      <c r="AC22" s="84" t="s">
        <v>157</v>
      </c>
      <c r="AD22" s="21"/>
      <c r="AE22" s="21"/>
    </row>
    <row r="23" s="5" customFormat="1" ht="139" customHeight="1" spans="1:31">
      <c r="A23" s="21">
        <v>16</v>
      </c>
      <c r="B23" s="21" t="s">
        <v>158</v>
      </c>
      <c r="C23" s="22" t="s">
        <v>159</v>
      </c>
      <c r="D23" s="22" t="s">
        <v>39</v>
      </c>
      <c r="E23" s="22" t="s">
        <v>61</v>
      </c>
      <c r="F23" s="22" t="s">
        <v>41</v>
      </c>
      <c r="G23" s="21" t="s">
        <v>70</v>
      </c>
      <c r="H23" s="23" t="s">
        <v>54</v>
      </c>
      <c r="I23" s="23" t="s">
        <v>155</v>
      </c>
      <c r="J23" s="48" t="s">
        <v>160</v>
      </c>
      <c r="K23" s="22" t="s">
        <v>64</v>
      </c>
      <c r="L23" s="22">
        <v>16</v>
      </c>
      <c r="M23" s="41" t="s">
        <v>47</v>
      </c>
      <c r="N23" s="23" t="s">
        <v>44</v>
      </c>
      <c r="O23" s="23" t="s">
        <v>48</v>
      </c>
      <c r="P23" s="46">
        <v>70</v>
      </c>
      <c r="Q23" s="46">
        <f t="shared" si="1"/>
        <v>70</v>
      </c>
      <c r="R23" s="46"/>
      <c r="S23" s="46">
        <f t="shared" si="2"/>
        <v>70</v>
      </c>
      <c r="T23" s="46">
        <v>70</v>
      </c>
      <c r="U23" s="23"/>
      <c r="V23" s="23"/>
      <c r="W23" s="23"/>
      <c r="X23" s="23"/>
      <c r="Y23" s="23"/>
      <c r="Z23" s="23"/>
      <c r="AA23" s="23"/>
      <c r="AB23" s="23"/>
      <c r="AC23" s="23" t="s">
        <v>161</v>
      </c>
      <c r="AD23" s="23"/>
      <c r="AE23" s="23"/>
    </row>
    <row r="24" s="5" customFormat="1" ht="156.75" spans="1:31">
      <c r="A24" s="21">
        <v>17</v>
      </c>
      <c r="B24" s="21" t="s">
        <v>162</v>
      </c>
      <c r="C24" s="22" t="s">
        <v>163</v>
      </c>
      <c r="D24" s="22" t="s">
        <v>39</v>
      </c>
      <c r="E24" s="22" t="s">
        <v>61</v>
      </c>
      <c r="F24" s="22" t="s">
        <v>69</v>
      </c>
      <c r="G24" s="21" t="s">
        <v>154</v>
      </c>
      <c r="H24" s="23" t="s">
        <v>54</v>
      </c>
      <c r="I24" s="23" t="s">
        <v>155</v>
      </c>
      <c r="J24" s="48" t="s">
        <v>164</v>
      </c>
      <c r="K24" s="21" t="s">
        <v>46</v>
      </c>
      <c r="L24" s="21" t="s">
        <v>46</v>
      </c>
      <c r="M24" s="41" t="s">
        <v>47</v>
      </c>
      <c r="N24" s="23" t="s">
        <v>44</v>
      </c>
      <c r="O24" s="23" t="s">
        <v>48</v>
      </c>
      <c r="P24" s="46">
        <v>255</v>
      </c>
      <c r="Q24" s="46">
        <f t="shared" si="1"/>
        <v>255</v>
      </c>
      <c r="R24" s="46"/>
      <c r="S24" s="46">
        <f t="shared" si="2"/>
        <v>255</v>
      </c>
      <c r="T24" s="46">
        <v>255</v>
      </c>
      <c r="U24" s="23"/>
      <c r="V24" s="23"/>
      <c r="W24" s="23"/>
      <c r="X24" s="23"/>
      <c r="Y24" s="23"/>
      <c r="Z24" s="23"/>
      <c r="AA24" s="23"/>
      <c r="AB24" s="23"/>
      <c r="AC24" s="23" t="s">
        <v>165</v>
      </c>
      <c r="AD24" s="23"/>
      <c r="AE24" s="23"/>
    </row>
    <row r="25" s="5" customFormat="1" ht="82" customHeight="1" spans="1:31">
      <c r="A25" s="21">
        <v>18</v>
      </c>
      <c r="B25" s="21" t="s">
        <v>166</v>
      </c>
      <c r="C25" s="22" t="s">
        <v>167</v>
      </c>
      <c r="D25" s="22" t="s">
        <v>39</v>
      </c>
      <c r="E25" s="22" t="s">
        <v>40</v>
      </c>
      <c r="F25" s="22" t="s">
        <v>69</v>
      </c>
      <c r="G25" s="21" t="s">
        <v>70</v>
      </c>
      <c r="H25" s="22" t="s">
        <v>168</v>
      </c>
      <c r="I25" s="22" t="s">
        <v>44</v>
      </c>
      <c r="J25" s="23" t="s">
        <v>169</v>
      </c>
      <c r="K25" s="21" t="s">
        <v>46</v>
      </c>
      <c r="L25" s="21" t="s">
        <v>46</v>
      </c>
      <c r="M25" s="41" t="s">
        <v>47</v>
      </c>
      <c r="N25" s="23" t="s">
        <v>44</v>
      </c>
      <c r="O25" s="23" t="s">
        <v>48</v>
      </c>
      <c r="P25" s="46">
        <v>399.68</v>
      </c>
      <c r="Q25" s="46">
        <f t="shared" si="1"/>
        <v>399.68</v>
      </c>
      <c r="R25" s="46"/>
      <c r="S25" s="46">
        <f t="shared" si="2"/>
        <v>399.68</v>
      </c>
      <c r="T25" s="46">
        <v>399.68</v>
      </c>
      <c r="U25" s="46"/>
      <c r="V25" s="46"/>
      <c r="W25" s="46"/>
      <c r="X25" s="46"/>
      <c r="Y25" s="46"/>
      <c r="Z25" s="46"/>
      <c r="AA25" s="46"/>
      <c r="AB25" s="46"/>
      <c r="AC25" s="22" t="s">
        <v>170</v>
      </c>
      <c r="AD25" s="21"/>
      <c r="AE25" s="21"/>
    </row>
    <row r="26" s="5" customFormat="1" ht="107" customHeight="1" spans="1:31">
      <c r="A26" s="21">
        <v>19</v>
      </c>
      <c r="B26" s="21" t="s">
        <v>171</v>
      </c>
      <c r="C26" s="22" t="s">
        <v>172</v>
      </c>
      <c r="D26" s="22" t="s">
        <v>92</v>
      </c>
      <c r="E26" s="22" t="s">
        <v>173</v>
      </c>
      <c r="F26" s="22" t="s">
        <v>69</v>
      </c>
      <c r="G26" s="21" t="s">
        <v>70</v>
      </c>
      <c r="H26" s="22" t="s">
        <v>174</v>
      </c>
      <c r="I26" s="22" t="s">
        <v>44</v>
      </c>
      <c r="J26" s="23" t="s">
        <v>175</v>
      </c>
      <c r="K26" s="21" t="s">
        <v>46</v>
      </c>
      <c r="L26" s="21" t="s">
        <v>46</v>
      </c>
      <c r="M26" s="41" t="s">
        <v>47</v>
      </c>
      <c r="N26" s="23" t="s">
        <v>44</v>
      </c>
      <c r="O26" s="23" t="s">
        <v>48</v>
      </c>
      <c r="P26" s="46">
        <v>399.81</v>
      </c>
      <c r="Q26" s="46">
        <f t="shared" si="1"/>
        <v>399.81</v>
      </c>
      <c r="R26" s="46"/>
      <c r="S26" s="46">
        <f t="shared" si="2"/>
        <v>399.81</v>
      </c>
      <c r="T26" s="46">
        <v>399.81</v>
      </c>
      <c r="U26" s="46"/>
      <c r="V26" s="46"/>
      <c r="W26" s="46"/>
      <c r="X26" s="46"/>
      <c r="Y26" s="46"/>
      <c r="Z26" s="46"/>
      <c r="AA26" s="46"/>
      <c r="AB26" s="46"/>
      <c r="AC26" s="21" t="s">
        <v>176</v>
      </c>
      <c r="AD26" s="21"/>
      <c r="AE26" s="21"/>
    </row>
    <row r="27" s="6" customFormat="1" ht="58" customHeight="1" spans="1:31">
      <c r="A27" s="21">
        <v>20</v>
      </c>
      <c r="B27" s="21" t="s">
        <v>177</v>
      </c>
      <c r="C27" s="22" t="s">
        <v>178</v>
      </c>
      <c r="D27" s="22" t="s">
        <v>92</v>
      </c>
      <c r="E27" s="22" t="s">
        <v>173</v>
      </c>
      <c r="F27" s="22" t="s">
        <v>69</v>
      </c>
      <c r="G27" s="21" t="s">
        <v>70</v>
      </c>
      <c r="H27" s="22" t="s">
        <v>179</v>
      </c>
      <c r="I27" s="22" t="s">
        <v>44</v>
      </c>
      <c r="J27" s="22" t="s">
        <v>180</v>
      </c>
      <c r="K27" s="21" t="s">
        <v>46</v>
      </c>
      <c r="L27" s="21" t="s">
        <v>46</v>
      </c>
      <c r="M27" s="22" t="s">
        <v>181</v>
      </c>
      <c r="N27" s="23" t="s">
        <v>44</v>
      </c>
      <c r="O27" s="23" t="s">
        <v>48</v>
      </c>
      <c r="P27" s="46">
        <v>340</v>
      </c>
      <c r="Q27" s="46">
        <f t="shared" si="1"/>
        <v>340</v>
      </c>
      <c r="R27" s="46"/>
      <c r="S27" s="46">
        <f t="shared" si="2"/>
        <v>340</v>
      </c>
      <c r="T27" s="46">
        <v>274</v>
      </c>
      <c r="U27" s="62"/>
      <c r="V27" s="46">
        <v>66</v>
      </c>
      <c r="W27" s="46"/>
      <c r="X27" s="46"/>
      <c r="Y27" s="46"/>
      <c r="Z27" s="46"/>
      <c r="AA27" s="46"/>
      <c r="AB27" s="46"/>
      <c r="AC27" s="21" t="s">
        <v>176</v>
      </c>
      <c r="AD27" s="21"/>
      <c r="AE27" s="21"/>
    </row>
    <row r="28" s="4" customFormat="1" ht="301" customHeight="1" spans="1:31">
      <c r="A28" s="21">
        <v>21</v>
      </c>
      <c r="B28" s="21" t="s">
        <v>182</v>
      </c>
      <c r="C28" s="22" t="s">
        <v>183</v>
      </c>
      <c r="D28" s="22" t="s">
        <v>92</v>
      </c>
      <c r="E28" s="22" t="s">
        <v>144</v>
      </c>
      <c r="F28" s="22" t="s">
        <v>69</v>
      </c>
      <c r="G28" s="21" t="s">
        <v>145</v>
      </c>
      <c r="H28" s="22" t="s">
        <v>184</v>
      </c>
      <c r="I28" s="22" t="s">
        <v>185</v>
      </c>
      <c r="J28" s="23" t="s">
        <v>186</v>
      </c>
      <c r="K28" s="22" t="s">
        <v>81</v>
      </c>
      <c r="L28" s="21">
        <v>1661</v>
      </c>
      <c r="M28" s="41" t="s">
        <v>181</v>
      </c>
      <c r="N28" s="22" t="s">
        <v>148</v>
      </c>
      <c r="O28" s="41" t="s">
        <v>187</v>
      </c>
      <c r="P28" s="46">
        <v>900</v>
      </c>
      <c r="Q28" s="46">
        <f t="shared" si="1"/>
        <v>900</v>
      </c>
      <c r="R28" s="46"/>
      <c r="S28" s="46">
        <f t="shared" si="2"/>
        <v>900</v>
      </c>
      <c r="T28" s="46">
        <v>325.11</v>
      </c>
      <c r="U28" s="62"/>
      <c r="V28" s="46">
        <v>74.89</v>
      </c>
      <c r="W28" s="46">
        <v>500</v>
      </c>
      <c r="X28" s="46"/>
      <c r="Y28" s="46"/>
      <c r="Z28" s="46"/>
      <c r="AA28" s="46"/>
      <c r="AB28" s="46"/>
      <c r="AC28" s="23" t="s">
        <v>188</v>
      </c>
      <c r="AD28" s="21"/>
      <c r="AE28" s="21"/>
    </row>
    <row r="29" s="4" customFormat="1" ht="63" spans="1:31">
      <c r="A29" s="21">
        <v>22</v>
      </c>
      <c r="B29" s="21" t="s">
        <v>189</v>
      </c>
      <c r="C29" s="22" t="s">
        <v>190</v>
      </c>
      <c r="D29" s="22" t="s">
        <v>92</v>
      </c>
      <c r="E29" s="22" t="s">
        <v>144</v>
      </c>
      <c r="F29" s="22" t="s">
        <v>69</v>
      </c>
      <c r="G29" s="21" t="s">
        <v>145</v>
      </c>
      <c r="H29" s="23" t="s">
        <v>191</v>
      </c>
      <c r="I29" s="23" t="s">
        <v>192</v>
      </c>
      <c r="J29" s="40" t="s">
        <v>193</v>
      </c>
      <c r="K29" s="21" t="s">
        <v>46</v>
      </c>
      <c r="L29" s="21" t="s">
        <v>46</v>
      </c>
      <c r="M29" s="41" t="s">
        <v>47</v>
      </c>
      <c r="N29" s="22" t="s">
        <v>148</v>
      </c>
      <c r="O29" s="41" t="s">
        <v>149</v>
      </c>
      <c r="P29" s="42">
        <v>2096</v>
      </c>
      <c r="Q29" s="46">
        <f t="shared" si="1"/>
        <v>2096</v>
      </c>
      <c r="R29" s="42"/>
      <c r="S29" s="46">
        <f t="shared" si="2"/>
        <v>2096</v>
      </c>
      <c r="T29" s="42"/>
      <c r="U29" s="46"/>
      <c r="V29" s="46">
        <v>496</v>
      </c>
      <c r="W29" s="46">
        <v>1600</v>
      </c>
      <c r="X29" s="46"/>
      <c r="Y29" s="46"/>
      <c r="Z29" s="46"/>
      <c r="AA29" s="46"/>
      <c r="AB29" s="46"/>
      <c r="AC29" s="58" t="s">
        <v>194</v>
      </c>
      <c r="AD29" s="21"/>
      <c r="AE29" s="21"/>
    </row>
    <row r="30" s="5" customFormat="1" ht="58" customHeight="1" spans="1:31">
      <c r="A30" s="21">
        <v>23</v>
      </c>
      <c r="B30" s="21" t="s">
        <v>195</v>
      </c>
      <c r="C30" s="22" t="s">
        <v>196</v>
      </c>
      <c r="D30" s="22" t="s">
        <v>39</v>
      </c>
      <c r="E30" s="22" t="s">
        <v>40</v>
      </c>
      <c r="F30" s="22" t="s">
        <v>69</v>
      </c>
      <c r="G30" s="21" t="s">
        <v>197</v>
      </c>
      <c r="H30" s="22" t="s">
        <v>198</v>
      </c>
      <c r="I30" s="22" t="s">
        <v>44</v>
      </c>
      <c r="J30" s="22" t="s">
        <v>199</v>
      </c>
      <c r="K30" s="22" t="s">
        <v>56</v>
      </c>
      <c r="L30" s="21">
        <v>7</v>
      </c>
      <c r="M30" s="22" t="s">
        <v>181</v>
      </c>
      <c r="N30" s="23" t="s">
        <v>44</v>
      </c>
      <c r="O30" s="23" t="s">
        <v>48</v>
      </c>
      <c r="P30" s="46">
        <v>1767.45</v>
      </c>
      <c r="Q30" s="46">
        <f t="shared" si="1"/>
        <v>1767.45</v>
      </c>
      <c r="R30" s="46"/>
      <c r="S30" s="46">
        <f t="shared" si="2"/>
        <v>1767.45</v>
      </c>
      <c r="T30" s="62"/>
      <c r="U30" s="62">
        <v>130</v>
      </c>
      <c r="V30" s="46">
        <f>1767.45-130</f>
        <v>1637.45</v>
      </c>
      <c r="W30" s="46"/>
      <c r="X30" s="46"/>
      <c r="Y30" s="46"/>
      <c r="Z30" s="46"/>
      <c r="AA30" s="46"/>
      <c r="AB30" s="46"/>
      <c r="AC30" s="21" t="s">
        <v>97</v>
      </c>
      <c r="AD30" s="21"/>
      <c r="AE30" s="21"/>
    </row>
    <row r="31" s="5" customFormat="1" ht="58" customHeight="1" spans="1:31">
      <c r="A31" s="21">
        <v>24</v>
      </c>
      <c r="B31" s="21" t="s">
        <v>200</v>
      </c>
      <c r="C31" s="22" t="s">
        <v>201</v>
      </c>
      <c r="D31" s="22" t="s">
        <v>39</v>
      </c>
      <c r="E31" s="22" t="s">
        <v>40</v>
      </c>
      <c r="F31" s="22" t="s">
        <v>69</v>
      </c>
      <c r="G31" s="21" t="s">
        <v>197</v>
      </c>
      <c r="H31" s="22" t="s">
        <v>202</v>
      </c>
      <c r="I31" s="22" t="s">
        <v>44</v>
      </c>
      <c r="J31" s="22" t="s">
        <v>203</v>
      </c>
      <c r="K31" s="22" t="s">
        <v>56</v>
      </c>
      <c r="L31" s="21">
        <v>3.66</v>
      </c>
      <c r="M31" s="22" t="s">
        <v>181</v>
      </c>
      <c r="N31" s="23" t="s">
        <v>44</v>
      </c>
      <c r="O31" s="23" t="s">
        <v>48</v>
      </c>
      <c r="P31" s="46">
        <v>1053.4</v>
      </c>
      <c r="Q31" s="46">
        <f t="shared" si="1"/>
        <v>1053.4</v>
      </c>
      <c r="R31" s="46"/>
      <c r="S31" s="46">
        <f t="shared" si="2"/>
        <v>1053.4</v>
      </c>
      <c r="T31" s="62"/>
      <c r="U31" s="62">
        <v>130</v>
      </c>
      <c r="V31" s="46">
        <f>1053.4-130</f>
        <v>923.4</v>
      </c>
      <c r="W31" s="46"/>
      <c r="X31" s="46"/>
      <c r="Y31" s="46"/>
      <c r="Z31" s="46"/>
      <c r="AA31" s="46"/>
      <c r="AB31" s="46"/>
      <c r="AC31" s="21" t="s">
        <v>97</v>
      </c>
      <c r="AD31" s="21"/>
      <c r="AE31" s="21"/>
    </row>
    <row r="32" s="5" customFormat="1" ht="58" customHeight="1" spans="1:31">
      <c r="A32" s="21">
        <v>25</v>
      </c>
      <c r="B32" s="21" t="s">
        <v>204</v>
      </c>
      <c r="C32" s="22" t="s">
        <v>205</v>
      </c>
      <c r="D32" s="22" t="s">
        <v>39</v>
      </c>
      <c r="E32" s="22" t="s">
        <v>40</v>
      </c>
      <c r="F32" s="22" t="s">
        <v>69</v>
      </c>
      <c r="G32" s="21" t="s">
        <v>197</v>
      </c>
      <c r="H32" s="22" t="s">
        <v>206</v>
      </c>
      <c r="I32" s="22" t="s">
        <v>44</v>
      </c>
      <c r="J32" s="22" t="s">
        <v>207</v>
      </c>
      <c r="K32" s="22" t="s">
        <v>56</v>
      </c>
      <c r="L32" s="21">
        <v>8</v>
      </c>
      <c r="M32" s="22" t="s">
        <v>181</v>
      </c>
      <c r="N32" s="23" t="s">
        <v>44</v>
      </c>
      <c r="O32" s="23" t="s">
        <v>48</v>
      </c>
      <c r="P32" s="46">
        <v>1855</v>
      </c>
      <c r="Q32" s="46">
        <f t="shared" si="1"/>
        <v>1855</v>
      </c>
      <c r="R32" s="46"/>
      <c r="S32" s="46">
        <f t="shared" si="2"/>
        <v>1855</v>
      </c>
      <c r="T32" s="62"/>
      <c r="U32" s="62">
        <v>130</v>
      </c>
      <c r="V32" s="46">
        <f>1855-130</f>
        <v>1725</v>
      </c>
      <c r="W32" s="46"/>
      <c r="X32" s="46"/>
      <c r="Y32" s="46"/>
      <c r="Z32" s="46"/>
      <c r="AA32" s="46"/>
      <c r="AB32" s="46"/>
      <c r="AC32" s="21" t="s">
        <v>97</v>
      </c>
      <c r="AD32" s="21"/>
      <c r="AE32" s="21"/>
    </row>
    <row r="33" s="4" customFormat="1" ht="42.75" spans="1:31">
      <c r="A33" s="21">
        <v>26</v>
      </c>
      <c r="B33" s="21" t="s">
        <v>208</v>
      </c>
      <c r="C33" s="22" t="s">
        <v>209</v>
      </c>
      <c r="D33" s="22" t="s">
        <v>39</v>
      </c>
      <c r="E33" s="22" t="s">
        <v>210</v>
      </c>
      <c r="F33" s="22" t="s">
        <v>41</v>
      </c>
      <c r="G33" s="21" t="s">
        <v>211</v>
      </c>
      <c r="H33" s="22" t="s">
        <v>168</v>
      </c>
      <c r="I33" s="44" t="s">
        <v>168</v>
      </c>
      <c r="J33" s="40" t="s">
        <v>212</v>
      </c>
      <c r="K33" s="44" t="s">
        <v>56</v>
      </c>
      <c r="L33" s="21">
        <v>4.5</v>
      </c>
      <c r="M33" s="41" t="s">
        <v>213</v>
      </c>
      <c r="N33" s="44" t="s">
        <v>44</v>
      </c>
      <c r="O33" s="41" t="s">
        <v>48</v>
      </c>
      <c r="P33" s="46">
        <v>400</v>
      </c>
      <c r="Q33" s="46">
        <f t="shared" si="1"/>
        <v>400</v>
      </c>
      <c r="R33" s="42"/>
      <c r="S33" s="46">
        <f t="shared" si="2"/>
        <v>400</v>
      </c>
      <c r="T33" s="46">
        <v>400</v>
      </c>
      <c r="U33" s="46"/>
      <c r="V33" s="46"/>
      <c r="W33" s="46"/>
      <c r="X33" s="46"/>
      <c r="Y33" s="46"/>
      <c r="Z33" s="46"/>
      <c r="AA33" s="46"/>
      <c r="AB33" s="46"/>
      <c r="AC33" s="40" t="s">
        <v>214</v>
      </c>
      <c r="AD33" s="21"/>
      <c r="AE33" s="21"/>
    </row>
    <row r="34" s="4" customFormat="1" ht="42.75" spans="1:31">
      <c r="A34" s="21">
        <v>27</v>
      </c>
      <c r="B34" s="21" t="s">
        <v>215</v>
      </c>
      <c r="C34" s="22" t="s">
        <v>216</v>
      </c>
      <c r="D34" s="22" t="s">
        <v>92</v>
      </c>
      <c r="E34" s="22" t="s">
        <v>173</v>
      </c>
      <c r="F34" s="22" t="s">
        <v>69</v>
      </c>
      <c r="G34" s="21" t="s">
        <v>211</v>
      </c>
      <c r="H34" s="22" t="s">
        <v>217</v>
      </c>
      <c r="I34" s="44" t="s">
        <v>44</v>
      </c>
      <c r="J34" s="40" t="s">
        <v>218</v>
      </c>
      <c r="K34" s="44" t="s">
        <v>56</v>
      </c>
      <c r="L34" s="21">
        <v>18</v>
      </c>
      <c r="M34" s="41" t="s">
        <v>213</v>
      </c>
      <c r="N34" s="44" t="s">
        <v>44</v>
      </c>
      <c r="O34" s="41" t="s">
        <v>48</v>
      </c>
      <c r="P34" s="46">
        <v>350</v>
      </c>
      <c r="Q34" s="46">
        <f t="shared" si="1"/>
        <v>350</v>
      </c>
      <c r="R34" s="42"/>
      <c r="S34" s="46">
        <f t="shared" si="2"/>
        <v>350</v>
      </c>
      <c r="T34" s="46">
        <v>350</v>
      </c>
      <c r="U34" s="46"/>
      <c r="V34" s="46"/>
      <c r="W34" s="46"/>
      <c r="X34" s="46"/>
      <c r="Y34" s="46"/>
      <c r="Z34" s="46"/>
      <c r="AA34" s="46"/>
      <c r="AB34" s="46"/>
      <c r="AC34" s="40" t="s">
        <v>219</v>
      </c>
      <c r="AD34" s="21"/>
      <c r="AE34" s="21"/>
    </row>
    <row r="35" s="4" customFormat="1" ht="42.75" spans="1:31">
      <c r="A35" s="21">
        <v>28</v>
      </c>
      <c r="B35" s="21" t="s">
        <v>220</v>
      </c>
      <c r="C35" s="22" t="s">
        <v>221</v>
      </c>
      <c r="D35" s="22" t="s">
        <v>92</v>
      </c>
      <c r="E35" s="22" t="s">
        <v>173</v>
      </c>
      <c r="F35" s="22" t="s">
        <v>41</v>
      </c>
      <c r="G35" s="21" t="s">
        <v>211</v>
      </c>
      <c r="H35" s="22" t="s">
        <v>217</v>
      </c>
      <c r="I35" s="44" t="s">
        <v>44</v>
      </c>
      <c r="J35" s="40" t="s">
        <v>222</v>
      </c>
      <c r="K35" s="44" t="s">
        <v>56</v>
      </c>
      <c r="L35" s="21">
        <v>18.8</v>
      </c>
      <c r="M35" s="41" t="s">
        <v>213</v>
      </c>
      <c r="N35" s="44" t="s">
        <v>44</v>
      </c>
      <c r="O35" s="41" t="s">
        <v>48</v>
      </c>
      <c r="P35" s="46">
        <v>350</v>
      </c>
      <c r="Q35" s="46">
        <f t="shared" si="1"/>
        <v>350</v>
      </c>
      <c r="R35" s="42"/>
      <c r="S35" s="46">
        <f t="shared" si="2"/>
        <v>350</v>
      </c>
      <c r="T35" s="46">
        <v>350</v>
      </c>
      <c r="U35" s="46"/>
      <c r="V35" s="46"/>
      <c r="W35" s="46"/>
      <c r="X35" s="46"/>
      <c r="Y35" s="46"/>
      <c r="Z35" s="46"/>
      <c r="AA35" s="46"/>
      <c r="AB35" s="46"/>
      <c r="AC35" s="40" t="s">
        <v>219</v>
      </c>
      <c r="AD35" s="21"/>
      <c r="AE35" s="21"/>
    </row>
    <row r="36" s="4" customFormat="1" ht="42.75" spans="1:31">
      <c r="A36" s="21">
        <v>29</v>
      </c>
      <c r="B36" s="21" t="s">
        <v>223</v>
      </c>
      <c r="C36" s="22" t="s">
        <v>224</v>
      </c>
      <c r="D36" s="22" t="s">
        <v>92</v>
      </c>
      <c r="E36" s="22" t="s">
        <v>173</v>
      </c>
      <c r="F36" s="22" t="s">
        <v>69</v>
      </c>
      <c r="G36" s="21" t="s">
        <v>211</v>
      </c>
      <c r="H36" s="22" t="s">
        <v>217</v>
      </c>
      <c r="I36" s="44" t="s">
        <v>44</v>
      </c>
      <c r="J36" s="40" t="s">
        <v>225</v>
      </c>
      <c r="K36" s="44" t="s">
        <v>56</v>
      </c>
      <c r="L36" s="21">
        <v>16.2</v>
      </c>
      <c r="M36" s="41" t="s">
        <v>213</v>
      </c>
      <c r="N36" s="44" t="s">
        <v>44</v>
      </c>
      <c r="O36" s="41" t="s">
        <v>48</v>
      </c>
      <c r="P36" s="46">
        <v>350</v>
      </c>
      <c r="Q36" s="46">
        <f t="shared" si="1"/>
        <v>350</v>
      </c>
      <c r="R36" s="42"/>
      <c r="S36" s="46">
        <f t="shared" si="2"/>
        <v>350</v>
      </c>
      <c r="T36" s="46">
        <v>350</v>
      </c>
      <c r="U36" s="46"/>
      <c r="V36" s="46"/>
      <c r="W36" s="46"/>
      <c r="X36" s="46"/>
      <c r="Y36" s="46"/>
      <c r="Z36" s="46"/>
      <c r="AA36" s="46"/>
      <c r="AB36" s="46"/>
      <c r="AC36" s="40" t="s">
        <v>219</v>
      </c>
      <c r="AD36" s="21"/>
      <c r="AE36" s="21"/>
    </row>
    <row r="37" s="4" customFormat="1" ht="42.75" spans="1:31">
      <c r="A37" s="21">
        <v>30</v>
      </c>
      <c r="B37" s="21" t="s">
        <v>226</v>
      </c>
      <c r="C37" s="22" t="s">
        <v>227</v>
      </c>
      <c r="D37" s="22" t="s">
        <v>92</v>
      </c>
      <c r="E37" s="22" t="s">
        <v>173</v>
      </c>
      <c r="F37" s="22" t="s">
        <v>41</v>
      </c>
      <c r="G37" s="21" t="s">
        <v>211</v>
      </c>
      <c r="H37" s="22" t="s">
        <v>168</v>
      </c>
      <c r="I37" s="44" t="s">
        <v>44</v>
      </c>
      <c r="J37" s="40" t="s">
        <v>228</v>
      </c>
      <c r="K37" s="44" t="s">
        <v>56</v>
      </c>
      <c r="L37" s="21">
        <v>15.2</v>
      </c>
      <c r="M37" s="41" t="s">
        <v>213</v>
      </c>
      <c r="N37" s="44" t="s">
        <v>44</v>
      </c>
      <c r="O37" s="41" t="s">
        <v>48</v>
      </c>
      <c r="P37" s="46">
        <v>361</v>
      </c>
      <c r="Q37" s="46">
        <f t="shared" si="1"/>
        <v>361</v>
      </c>
      <c r="R37" s="42"/>
      <c r="S37" s="46">
        <f t="shared" si="2"/>
        <v>361</v>
      </c>
      <c r="T37" s="46">
        <v>361</v>
      </c>
      <c r="U37" s="46"/>
      <c r="V37" s="46"/>
      <c r="W37" s="46"/>
      <c r="X37" s="46"/>
      <c r="Y37" s="46"/>
      <c r="Z37" s="46"/>
      <c r="AA37" s="46"/>
      <c r="AB37" s="46"/>
      <c r="AC37" s="40" t="s">
        <v>219</v>
      </c>
      <c r="AD37" s="21"/>
      <c r="AE37" s="21"/>
    </row>
    <row r="38" s="4" customFormat="1" ht="71.25" spans="1:31">
      <c r="A38" s="21">
        <v>31</v>
      </c>
      <c r="B38" s="21" t="s">
        <v>229</v>
      </c>
      <c r="C38" s="31" t="s">
        <v>230</v>
      </c>
      <c r="D38" s="22" t="s">
        <v>92</v>
      </c>
      <c r="E38" s="22" t="s">
        <v>173</v>
      </c>
      <c r="F38" s="22" t="s">
        <v>69</v>
      </c>
      <c r="G38" s="21" t="s">
        <v>211</v>
      </c>
      <c r="H38" s="22" t="s">
        <v>168</v>
      </c>
      <c r="I38" s="44" t="s">
        <v>44</v>
      </c>
      <c r="J38" s="59" t="s">
        <v>231</v>
      </c>
      <c r="K38" s="44" t="s">
        <v>56</v>
      </c>
      <c r="L38" s="21">
        <v>19.75</v>
      </c>
      <c r="M38" s="41" t="s">
        <v>213</v>
      </c>
      <c r="N38" s="44" t="s">
        <v>44</v>
      </c>
      <c r="O38" s="41" t="s">
        <v>48</v>
      </c>
      <c r="P38" s="46">
        <v>324</v>
      </c>
      <c r="Q38" s="46">
        <f t="shared" si="1"/>
        <v>324</v>
      </c>
      <c r="R38" s="42"/>
      <c r="S38" s="46">
        <f t="shared" si="2"/>
        <v>324</v>
      </c>
      <c r="T38" s="46"/>
      <c r="U38" s="46"/>
      <c r="V38" s="46">
        <v>324</v>
      </c>
      <c r="W38" s="46"/>
      <c r="X38" s="46"/>
      <c r="Y38" s="46"/>
      <c r="Z38" s="46"/>
      <c r="AA38" s="46"/>
      <c r="AB38" s="46"/>
      <c r="AC38" s="40" t="s">
        <v>219</v>
      </c>
      <c r="AD38" s="21"/>
      <c r="AE38" s="21"/>
    </row>
    <row r="39" s="4" customFormat="1" ht="42.75" spans="1:31">
      <c r="A39" s="21">
        <v>32</v>
      </c>
      <c r="B39" s="21" t="s">
        <v>232</v>
      </c>
      <c r="C39" s="22" t="s">
        <v>233</v>
      </c>
      <c r="D39" s="22" t="s">
        <v>92</v>
      </c>
      <c r="E39" s="22" t="s">
        <v>173</v>
      </c>
      <c r="F39" s="22" t="s">
        <v>41</v>
      </c>
      <c r="G39" s="21" t="s">
        <v>211</v>
      </c>
      <c r="H39" s="22" t="s">
        <v>168</v>
      </c>
      <c r="I39" s="44" t="s">
        <v>44</v>
      </c>
      <c r="J39" s="23" t="s">
        <v>234</v>
      </c>
      <c r="K39" s="44" t="s">
        <v>56</v>
      </c>
      <c r="L39" s="21">
        <v>14.4</v>
      </c>
      <c r="M39" s="41" t="s">
        <v>213</v>
      </c>
      <c r="N39" s="44" t="s">
        <v>44</v>
      </c>
      <c r="O39" s="41" t="s">
        <v>48</v>
      </c>
      <c r="P39" s="46">
        <v>400</v>
      </c>
      <c r="Q39" s="46">
        <f t="shared" si="1"/>
        <v>400</v>
      </c>
      <c r="R39" s="46"/>
      <c r="S39" s="46">
        <f t="shared" si="2"/>
        <v>400</v>
      </c>
      <c r="T39" s="46"/>
      <c r="U39" s="46"/>
      <c r="V39" s="46">
        <v>400</v>
      </c>
      <c r="W39" s="46"/>
      <c r="X39" s="46"/>
      <c r="Y39" s="46"/>
      <c r="Z39" s="46"/>
      <c r="AA39" s="46"/>
      <c r="AB39" s="46"/>
      <c r="AC39" s="40" t="s">
        <v>219</v>
      </c>
      <c r="AD39" s="21"/>
      <c r="AE39" s="21"/>
    </row>
    <row r="40" s="4" customFormat="1" ht="45.75" spans="1:31">
      <c r="A40" s="25">
        <v>33</v>
      </c>
      <c r="B40" s="25" t="s">
        <v>235</v>
      </c>
      <c r="C40" s="26" t="s">
        <v>236</v>
      </c>
      <c r="D40" s="26" t="s">
        <v>92</v>
      </c>
      <c r="E40" s="26" t="s">
        <v>40</v>
      </c>
      <c r="F40" s="26" t="s">
        <v>69</v>
      </c>
      <c r="G40" s="25" t="s">
        <v>70</v>
      </c>
      <c r="H40" s="26" t="s">
        <v>54</v>
      </c>
      <c r="I40" s="26" t="s">
        <v>44</v>
      </c>
      <c r="J40" s="81" t="s">
        <v>237</v>
      </c>
      <c r="K40" s="51" t="s">
        <v>56</v>
      </c>
      <c r="L40" s="25">
        <v>2</v>
      </c>
      <c r="M40" s="53" t="s">
        <v>181</v>
      </c>
      <c r="N40" s="51" t="s">
        <v>94</v>
      </c>
      <c r="O40" s="53" t="s">
        <v>96</v>
      </c>
      <c r="P40" s="54">
        <v>120</v>
      </c>
      <c r="Q40" s="54">
        <f t="shared" si="1"/>
        <v>120</v>
      </c>
      <c r="R40" s="82"/>
      <c r="S40" s="54">
        <f t="shared" si="2"/>
        <v>120</v>
      </c>
      <c r="T40" s="54"/>
      <c r="U40" s="54"/>
      <c r="V40" s="54">
        <v>120</v>
      </c>
      <c r="W40" s="54"/>
      <c r="X40" s="54"/>
      <c r="Y40" s="54"/>
      <c r="Z40" s="54"/>
      <c r="AA40" s="54"/>
      <c r="AB40" s="54"/>
      <c r="AC40" s="81" t="s">
        <v>97</v>
      </c>
      <c r="AD40" s="25"/>
      <c r="AE40" s="25"/>
    </row>
    <row r="41" s="7" customFormat="1" ht="156" spans="1:31">
      <c r="A41" s="21">
        <v>34</v>
      </c>
      <c r="B41" s="21" t="s">
        <v>238</v>
      </c>
      <c r="C41" s="22" t="s">
        <v>239</v>
      </c>
      <c r="D41" s="22" t="s">
        <v>39</v>
      </c>
      <c r="E41" s="22" t="s">
        <v>40</v>
      </c>
      <c r="F41" s="22" t="s">
        <v>52</v>
      </c>
      <c r="G41" s="21" t="s">
        <v>240</v>
      </c>
      <c r="H41" s="22" t="s">
        <v>79</v>
      </c>
      <c r="I41" s="22" t="s">
        <v>44</v>
      </c>
      <c r="J41" s="58" t="s">
        <v>241</v>
      </c>
      <c r="K41" s="22" t="s">
        <v>141</v>
      </c>
      <c r="L41" s="21">
        <v>3</v>
      </c>
      <c r="M41" s="41" t="s">
        <v>47</v>
      </c>
      <c r="N41" s="22" t="s">
        <v>44</v>
      </c>
      <c r="O41" s="41" t="s">
        <v>48</v>
      </c>
      <c r="P41" s="42">
        <v>38.81</v>
      </c>
      <c r="Q41" s="46">
        <f t="shared" si="1"/>
        <v>38.81</v>
      </c>
      <c r="R41" s="42"/>
      <c r="S41" s="46">
        <f t="shared" si="2"/>
        <v>38.81</v>
      </c>
      <c r="T41" s="42"/>
      <c r="U41" s="42"/>
      <c r="V41" s="42">
        <v>38.81</v>
      </c>
      <c r="W41" s="46"/>
      <c r="X41" s="46"/>
      <c r="Y41" s="46"/>
      <c r="Z41" s="46"/>
      <c r="AA41" s="46"/>
      <c r="AB41" s="46"/>
      <c r="AC41" s="40" t="s">
        <v>97</v>
      </c>
      <c r="AD41" s="21"/>
      <c r="AE41" s="21"/>
    </row>
    <row r="42" s="7" customFormat="1" ht="69" customHeight="1" spans="1:31">
      <c r="A42" s="21">
        <v>35</v>
      </c>
      <c r="B42" s="21" t="s">
        <v>242</v>
      </c>
      <c r="C42" s="22" t="s">
        <v>243</v>
      </c>
      <c r="D42" s="22" t="s">
        <v>39</v>
      </c>
      <c r="E42" s="22" t="s">
        <v>244</v>
      </c>
      <c r="F42" s="22" t="s">
        <v>69</v>
      </c>
      <c r="G42" s="21" t="s">
        <v>70</v>
      </c>
      <c r="H42" s="23" t="s">
        <v>54</v>
      </c>
      <c r="I42" s="22" t="s">
        <v>44</v>
      </c>
      <c r="J42" s="40" t="s">
        <v>245</v>
      </c>
      <c r="K42" s="22" t="s">
        <v>141</v>
      </c>
      <c r="L42" s="21">
        <v>1</v>
      </c>
      <c r="M42" s="41" t="s">
        <v>47</v>
      </c>
      <c r="N42" s="22" t="s">
        <v>44</v>
      </c>
      <c r="O42" s="41" t="s">
        <v>48</v>
      </c>
      <c r="P42" s="42">
        <v>1500</v>
      </c>
      <c r="Q42" s="46">
        <f t="shared" si="1"/>
        <v>1500</v>
      </c>
      <c r="R42" s="42"/>
      <c r="S42" s="46">
        <f t="shared" si="2"/>
        <v>1500</v>
      </c>
      <c r="T42" s="42"/>
      <c r="U42" s="46"/>
      <c r="V42" s="46">
        <v>1500</v>
      </c>
      <c r="W42" s="46"/>
      <c r="X42" s="46"/>
      <c r="Y42" s="46"/>
      <c r="Z42" s="46"/>
      <c r="AA42" s="46"/>
      <c r="AB42" s="46"/>
      <c r="AC42" s="40" t="s">
        <v>246</v>
      </c>
      <c r="AD42" s="21"/>
      <c r="AE42" s="21"/>
    </row>
    <row r="43" s="7" customFormat="1" ht="85.5" spans="1:31">
      <c r="A43" s="21">
        <v>36</v>
      </c>
      <c r="B43" s="21" t="s">
        <v>247</v>
      </c>
      <c r="C43" s="22" t="s">
        <v>248</v>
      </c>
      <c r="D43" s="22" t="s">
        <v>39</v>
      </c>
      <c r="E43" s="22" t="s">
        <v>249</v>
      </c>
      <c r="F43" s="22" t="s">
        <v>69</v>
      </c>
      <c r="G43" s="21" t="s">
        <v>78</v>
      </c>
      <c r="H43" s="22" t="s">
        <v>250</v>
      </c>
      <c r="I43" s="44" t="s">
        <v>192</v>
      </c>
      <c r="J43" s="23" t="s">
        <v>251</v>
      </c>
      <c r="K43" s="21" t="s">
        <v>46</v>
      </c>
      <c r="L43" s="21" t="s">
        <v>46</v>
      </c>
      <c r="M43" s="41" t="s">
        <v>47</v>
      </c>
      <c r="N43" s="22" t="s">
        <v>44</v>
      </c>
      <c r="O43" s="41" t="s">
        <v>48</v>
      </c>
      <c r="P43" s="46">
        <v>925</v>
      </c>
      <c r="Q43" s="46">
        <f t="shared" si="1"/>
        <v>925</v>
      </c>
      <c r="R43" s="46"/>
      <c r="S43" s="46">
        <f t="shared" si="2"/>
        <v>925</v>
      </c>
      <c r="T43" s="46">
        <v>260</v>
      </c>
      <c r="U43" s="46"/>
      <c r="V43" s="46">
        <v>665</v>
      </c>
      <c r="W43" s="46"/>
      <c r="X43" s="46"/>
      <c r="Y43" s="46"/>
      <c r="Z43" s="46"/>
      <c r="AA43" s="46"/>
      <c r="AB43" s="46"/>
      <c r="AC43" s="40" t="s">
        <v>252</v>
      </c>
      <c r="AD43" s="21"/>
      <c r="AE43" s="21"/>
    </row>
    <row r="44" s="7" customFormat="1" ht="69" customHeight="1" spans="1:31">
      <c r="A44" s="21">
        <v>37</v>
      </c>
      <c r="B44" s="21" t="s">
        <v>253</v>
      </c>
      <c r="C44" s="22" t="s">
        <v>254</v>
      </c>
      <c r="D44" s="22" t="s">
        <v>92</v>
      </c>
      <c r="E44" s="22" t="s">
        <v>255</v>
      </c>
      <c r="F44" s="22" t="s">
        <v>69</v>
      </c>
      <c r="G44" s="21" t="s">
        <v>78</v>
      </c>
      <c r="H44" s="22" t="s">
        <v>256</v>
      </c>
      <c r="I44" s="22" t="s">
        <v>192</v>
      </c>
      <c r="J44" s="40" t="s">
        <v>257</v>
      </c>
      <c r="K44" s="22"/>
      <c r="L44" s="21"/>
      <c r="M44" s="41" t="s">
        <v>47</v>
      </c>
      <c r="N44" s="55" t="s">
        <v>258</v>
      </c>
      <c r="O44" s="55" t="s">
        <v>259</v>
      </c>
      <c r="P44" s="42">
        <v>190</v>
      </c>
      <c r="Q44" s="46">
        <f t="shared" si="1"/>
        <v>190</v>
      </c>
      <c r="R44" s="42"/>
      <c r="S44" s="46">
        <f t="shared" si="2"/>
        <v>190</v>
      </c>
      <c r="T44" s="42">
        <v>190</v>
      </c>
      <c r="U44" s="46"/>
      <c r="V44" s="46"/>
      <c r="W44" s="46"/>
      <c r="X44" s="46"/>
      <c r="Y44" s="46"/>
      <c r="Z44" s="46"/>
      <c r="AA44" s="46"/>
      <c r="AB44" s="46"/>
      <c r="AC44" s="40" t="s">
        <v>260</v>
      </c>
      <c r="AD44" s="21"/>
      <c r="AE44" s="21"/>
    </row>
    <row r="45" s="8" customFormat="1" ht="85.5" spans="1:31">
      <c r="A45" s="21">
        <v>38</v>
      </c>
      <c r="B45" s="21" t="s">
        <v>261</v>
      </c>
      <c r="C45" s="27" t="s">
        <v>262</v>
      </c>
      <c r="D45" s="22" t="s">
        <v>92</v>
      </c>
      <c r="E45" s="28" t="s">
        <v>263</v>
      </c>
      <c r="F45" s="22" t="s">
        <v>69</v>
      </c>
      <c r="G45" s="21" t="s">
        <v>264</v>
      </c>
      <c r="H45" s="28" t="s">
        <v>250</v>
      </c>
      <c r="I45" s="22" t="s">
        <v>192</v>
      </c>
      <c r="J45" s="27" t="s">
        <v>265</v>
      </c>
      <c r="K45" s="27"/>
      <c r="L45" s="27"/>
      <c r="M45" s="41" t="s">
        <v>47</v>
      </c>
      <c r="N45" s="55" t="s">
        <v>258</v>
      </c>
      <c r="O45" s="55" t="s">
        <v>259</v>
      </c>
      <c r="P45" s="56">
        <v>918</v>
      </c>
      <c r="Q45" s="46">
        <f t="shared" si="1"/>
        <v>918</v>
      </c>
      <c r="R45" s="56"/>
      <c r="S45" s="46">
        <f t="shared" si="2"/>
        <v>918</v>
      </c>
      <c r="T45" s="56"/>
      <c r="U45" s="56">
        <v>537</v>
      </c>
      <c r="V45" s="56">
        <v>381</v>
      </c>
      <c r="W45" s="56"/>
      <c r="X45" s="56"/>
      <c r="Y45" s="56"/>
      <c r="Z45" s="56"/>
      <c r="AA45" s="56"/>
      <c r="AB45" s="56"/>
      <c r="AC45" s="40" t="s">
        <v>252</v>
      </c>
      <c r="AD45" s="27"/>
      <c r="AE45" s="27"/>
    </row>
    <row r="46" s="7" customFormat="1" ht="69" customHeight="1" spans="1:31">
      <c r="A46" s="22">
        <v>39</v>
      </c>
      <c r="B46" s="22" t="s">
        <v>266</v>
      </c>
      <c r="C46" s="22" t="s">
        <v>267</v>
      </c>
      <c r="D46" s="22" t="s">
        <v>39</v>
      </c>
      <c r="E46" s="22" t="s">
        <v>249</v>
      </c>
      <c r="F46" s="22" t="s">
        <v>69</v>
      </c>
      <c r="G46" s="22" t="s">
        <v>197</v>
      </c>
      <c r="H46" s="22" t="s">
        <v>268</v>
      </c>
      <c r="I46" s="22" t="s">
        <v>192</v>
      </c>
      <c r="J46" s="22" t="s">
        <v>269</v>
      </c>
      <c r="K46" s="22" t="s">
        <v>270</v>
      </c>
      <c r="L46" s="22">
        <v>41.6</v>
      </c>
      <c r="M46" s="22" t="s">
        <v>47</v>
      </c>
      <c r="N46" s="22" t="s">
        <v>271</v>
      </c>
      <c r="O46" s="22" t="s">
        <v>272</v>
      </c>
      <c r="P46" s="22">
        <v>70</v>
      </c>
      <c r="Q46" s="22">
        <f t="shared" si="1"/>
        <v>70</v>
      </c>
      <c r="R46" s="22"/>
      <c r="S46" s="22">
        <f t="shared" si="2"/>
        <v>70</v>
      </c>
      <c r="T46" s="22"/>
      <c r="U46" s="22"/>
      <c r="V46" s="22">
        <v>70</v>
      </c>
      <c r="W46" s="22"/>
      <c r="X46" s="22"/>
      <c r="Y46" s="22"/>
      <c r="Z46" s="22"/>
      <c r="AA46" s="22"/>
      <c r="AB46" s="22"/>
      <c r="AC46" s="22" t="s">
        <v>273</v>
      </c>
      <c r="AD46" s="22"/>
      <c r="AE46" s="22"/>
    </row>
    <row r="47" s="7" customFormat="1" ht="69" customHeight="1" spans="1:31">
      <c r="A47" s="22">
        <v>40</v>
      </c>
      <c r="B47" s="22" t="s">
        <v>274</v>
      </c>
      <c r="C47" s="22" t="s">
        <v>275</v>
      </c>
      <c r="D47" s="22" t="s">
        <v>39</v>
      </c>
      <c r="E47" s="22" t="s">
        <v>135</v>
      </c>
      <c r="F47" s="22" t="s">
        <v>69</v>
      </c>
      <c r="G47" s="22"/>
      <c r="H47" s="22"/>
      <c r="I47" s="22" t="s">
        <v>155</v>
      </c>
      <c r="J47" s="22" t="s">
        <v>276</v>
      </c>
      <c r="K47" s="22" t="s">
        <v>73</v>
      </c>
      <c r="L47" s="22">
        <v>5000</v>
      </c>
      <c r="M47" s="22" t="s">
        <v>213</v>
      </c>
      <c r="N47" s="22" t="s">
        <v>44</v>
      </c>
      <c r="O47" s="22" t="s">
        <v>48</v>
      </c>
      <c r="P47" s="22">
        <v>324</v>
      </c>
      <c r="Q47" s="22">
        <f t="shared" si="1"/>
        <v>324</v>
      </c>
      <c r="R47" s="22"/>
      <c r="S47" s="22">
        <v>324</v>
      </c>
      <c r="T47" s="22">
        <v>324</v>
      </c>
      <c r="U47" s="22"/>
      <c r="V47" s="22"/>
      <c r="W47" s="22"/>
      <c r="X47" s="22"/>
      <c r="Y47" s="22"/>
      <c r="Z47" s="22"/>
      <c r="AA47" s="22"/>
      <c r="AB47" s="22"/>
      <c r="AC47" s="22"/>
      <c r="AD47" s="22"/>
      <c r="AE47" s="22"/>
    </row>
    <row r="48" s="7" customFormat="1" ht="69" customHeight="1" spans="1:31">
      <c r="A48" s="22">
        <v>41</v>
      </c>
      <c r="B48" s="22" t="s">
        <v>277</v>
      </c>
      <c r="C48" s="22" t="s">
        <v>278</v>
      </c>
      <c r="D48" s="22" t="s">
        <v>39</v>
      </c>
      <c r="E48" s="22" t="s">
        <v>135</v>
      </c>
      <c r="F48" s="22" t="s">
        <v>52</v>
      </c>
      <c r="G48" s="22" t="s">
        <v>128</v>
      </c>
      <c r="H48" s="22" t="s">
        <v>129</v>
      </c>
      <c r="I48" s="22" t="s">
        <v>130</v>
      </c>
      <c r="J48" s="22" t="s">
        <v>279</v>
      </c>
      <c r="K48" s="22" t="s">
        <v>141</v>
      </c>
      <c r="L48" s="22">
        <v>88</v>
      </c>
      <c r="M48" s="22" t="s">
        <v>47</v>
      </c>
      <c r="N48" s="22" t="s">
        <v>44</v>
      </c>
      <c r="O48" s="22" t="s">
        <v>48</v>
      </c>
      <c r="P48" s="22">
        <v>135</v>
      </c>
      <c r="Q48" s="22">
        <v>135</v>
      </c>
      <c r="R48" s="22"/>
      <c r="S48" s="22">
        <v>135</v>
      </c>
      <c r="T48" s="22"/>
      <c r="U48" s="22"/>
      <c r="V48" s="22">
        <v>135</v>
      </c>
      <c r="W48" s="22"/>
      <c r="X48" s="22"/>
      <c r="Y48" s="22"/>
      <c r="Z48" s="22"/>
      <c r="AA48" s="22"/>
      <c r="AB48" s="22"/>
      <c r="AC48" s="22" t="s">
        <v>280</v>
      </c>
      <c r="AD48" s="22"/>
      <c r="AE48" s="22"/>
    </row>
    <row r="49" s="7" customFormat="1" ht="69" customHeight="1" spans="1:31">
      <c r="A49" s="22">
        <v>42</v>
      </c>
      <c r="B49" s="22" t="s">
        <v>281</v>
      </c>
      <c r="C49" s="22" t="s">
        <v>282</v>
      </c>
      <c r="D49" s="22" t="s">
        <v>39</v>
      </c>
      <c r="E49" s="22" t="s">
        <v>153</v>
      </c>
      <c r="F49" s="22" t="s">
        <v>69</v>
      </c>
      <c r="G49" s="22" t="s">
        <v>283</v>
      </c>
      <c r="H49" s="22" t="s">
        <v>129</v>
      </c>
      <c r="I49" s="22" t="s">
        <v>130</v>
      </c>
      <c r="J49" s="22" t="s">
        <v>284</v>
      </c>
      <c r="K49" s="22" t="s">
        <v>141</v>
      </c>
      <c r="L49" s="22">
        <v>1</v>
      </c>
      <c r="M49" s="22" t="s">
        <v>47</v>
      </c>
      <c r="N49" s="22" t="s">
        <v>271</v>
      </c>
      <c r="O49" s="22" t="s">
        <v>285</v>
      </c>
      <c r="P49" s="22">
        <v>450</v>
      </c>
      <c r="Q49" s="22">
        <v>450</v>
      </c>
      <c r="R49" s="22"/>
      <c r="S49" s="22">
        <v>450</v>
      </c>
      <c r="T49" s="22"/>
      <c r="U49" s="22"/>
      <c r="V49" s="22">
        <v>450</v>
      </c>
      <c r="W49" s="22"/>
      <c r="X49" s="22"/>
      <c r="Y49" s="22"/>
      <c r="Z49" s="22"/>
      <c r="AA49" s="22"/>
      <c r="AB49" s="22"/>
      <c r="AC49" s="22" t="s">
        <v>286</v>
      </c>
      <c r="AD49" s="22"/>
      <c r="AE49" s="22"/>
    </row>
    <row r="50" s="7" customFormat="1" ht="69" customHeight="1" spans="1:31">
      <c r="A50" s="22">
        <v>43</v>
      </c>
      <c r="B50" s="22" t="s">
        <v>287</v>
      </c>
      <c r="C50" s="22" t="s">
        <v>288</v>
      </c>
      <c r="D50" s="22" t="s">
        <v>92</v>
      </c>
      <c r="E50" s="22" t="s">
        <v>289</v>
      </c>
      <c r="F50" s="22" t="s">
        <v>69</v>
      </c>
      <c r="G50" s="22" t="s">
        <v>283</v>
      </c>
      <c r="H50" s="22" t="s">
        <v>129</v>
      </c>
      <c r="I50" s="22" t="s">
        <v>130</v>
      </c>
      <c r="J50" s="22" t="s">
        <v>290</v>
      </c>
      <c r="K50" s="22" t="s">
        <v>291</v>
      </c>
      <c r="L50" s="22">
        <v>4000</v>
      </c>
      <c r="M50" s="22" t="s">
        <v>47</v>
      </c>
      <c r="N50" s="22" t="s">
        <v>94</v>
      </c>
      <c r="O50" s="22" t="s">
        <v>96</v>
      </c>
      <c r="P50" s="22">
        <v>200</v>
      </c>
      <c r="Q50" s="22">
        <v>200</v>
      </c>
      <c r="R50" s="22"/>
      <c r="S50" s="22">
        <v>200</v>
      </c>
      <c r="T50" s="22"/>
      <c r="U50" s="22"/>
      <c r="V50" s="22">
        <v>200</v>
      </c>
      <c r="W50" s="22"/>
      <c r="X50" s="22"/>
      <c r="Y50" s="22"/>
      <c r="Z50" s="22"/>
      <c r="AA50" s="22"/>
      <c r="AB50" s="22"/>
      <c r="AC50" s="22" t="s">
        <v>292</v>
      </c>
      <c r="AD50" s="22"/>
      <c r="AE50" s="22"/>
    </row>
  </sheetData>
  <autoFilter ref="A6:AE50">
    <extLst/>
  </autoFilter>
  <mergeCells count="34">
    <mergeCell ref="A1:AE1"/>
    <mergeCell ref="A2:D2"/>
    <mergeCell ref="Z2:AE2"/>
    <mergeCell ref="P3:AB3"/>
    <mergeCell ref="Q4:X4"/>
    <mergeCell ref="Z4:AB4"/>
    <mergeCell ref="T5:X5"/>
    <mergeCell ref="A7:J7"/>
    <mergeCell ref="A3:A6"/>
    <mergeCell ref="B3:B6"/>
    <mergeCell ref="C3:C6"/>
    <mergeCell ref="D3:D6"/>
    <mergeCell ref="E3:E6"/>
    <mergeCell ref="F3:F6"/>
    <mergeCell ref="G3:G6"/>
    <mergeCell ref="H3:H6"/>
    <mergeCell ref="I3:I6"/>
    <mergeCell ref="J3:J6"/>
    <mergeCell ref="K3:K6"/>
    <mergeCell ref="L3:L6"/>
    <mergeCell ref="M3:M6"/>
    <mergeCell ref="N3:N6"/>
    <mergeCell ref="O3:O6"/>
    <mergeCell ref="P4:P6"/>
    <mergeCell ref="Q5:Q6"/>
    <mergeCell ref="R5:R6"/>
    <mergeCell ref="S5:S6"/>
    <mergeCell ref="Y4:Y6"/>
    <mergeCell ref="Z5:Z6"/>
    <mergeCell ref="AA5:AA6"/>
    <mergeCell ref="AB5:AB6"/>
    <mergeCell ref="AC3:AC6"/>
    <mergeCell ref="AD3:AD6"/>
    <mergeCell ref="AE3:AE6"/>
  </mergeCells>
  <printOptions horizontalCentered="1"/>
  <pageMargins left="0.590277777777778" right="0.590277777777778" top="0.786805555555556" bottom="0.590277777777778" header="0.298611111111111" footer="0.298611111111111"/>
  <pageSetup paperSize="8" scale="41" fitToHeight="0" orientation="landscape" horizontalDpi="600"/>
  <headerFooter>
    <oddFooter>&amp;C第 &amp;P 页，共 &amp;N 页</oddFooter>
  </headerFooter>
  <rowBreaks count="2" manualBreakCount="2">
    <brk id="25" max="28" man="1"/>
    <brk id="45" max="28" man="1"/>
  </rowBreaks>
  <colBreaks count="1" manualBreakCount="1">
    <brk id="9" max="104857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44"/>
  <sheetViews>
    <sheetView tabSelected="1" view="pageBreakPreview" zoomScale="40" zoomScaleNormal="50" zoomScaleSheetLayoutView="40" workbookViewId="0">
      <pane xSplit="4" ySplit="7" topLeftCell="E8" activePane="bottomRight" state="frozen"/>
      <selection/>
      <selection pane="topRight"/>
      <selection pane="bottomLeft"/>
      <selection pane="bottomRight" activeCell="P11" sqref="P11"/>
    </sheetView>
  </sheetViews>
  <sheetFormatPr defaultColWidth="9" defaultRowHeight="15"/>
  <cols>
    <col min="1" max="1" width="8.575" style="1" customWidth="1"/>
    <col min="2" max="2" width="13.275" style="1" customWidth="1"/>
    <col min="3" max="3" width="20.5583333333333" style="1" customWidth="1"/>
    <col min="4" max="4" width="16.1" style="1" customWidth="1"/>
    <col min="5" max="5" width="19.5833333333333" style="1" customWidth="1"/>
    <col min="6" max="6" width="11.8833333333333" style="1" customWidth="1"/>
    <col min="7" max="7" width="9.01666666666667" style="1" hidden="1" customWidth="1"/>
    <col min="8" max="8" width="10.025" style="1" customWidth="1"/>
    <col min="9" max="9" width="15.825" style="1" customWidth="1"/>
    <col min="10" max="10" width="49.4916666666667" style="1" customWidth="1"/>
    <col min="11" max="11" width="8.775" style="1" customWidth="1"/>
    <col min="12" max="12" width="11.725" style="1" customWidth="1"/>
    <col min="13" max="13" width="8.775" style="1" customWidth="1"/>
    <col min="14" max="14" width="11.3166666666667" style="9" customWidth="1"/>
    <col min="15" max="15" width="8.775" style="9" customWidth="1"/>
    <col min="16" max="16" width="15.4416666666667" style="10" customWidth="1"/>
    <col min="17" max="17" width="16.7583333333333" style="10" customWidth="1"/>
    <col min="18" max="23" width="17.3833333333333" style="10" customWidth="1"/>
    <col min="24" max="24" width="11.3166666666667" style="10" customWidth="1"/>
    <col min="25" max="25" width="14.35" style="10" customWidth="1"/>
    <col min="26" max="28" width="11.3166666666667" style="10" customWidth="1"/>
    <col min="29" max="29" width="61.675" style="1" customWidth="1"/>
    <col min="30" max="30" width="9" style="5" customWidth="1"/>
    <col min="31" max="31" width="9" style="5"/>
    <col min="32" max="16379" width="60.8" style="5"/>
    <col min="16380" max="16384" width="9" style="5"/>
  </cols>
  <sheetData>
    <row r="1" s="1" customFormat="1" ht="34.5" spans="1:29">
      <c r="A1" s="11" t="s">
        <v>293</v>
      </c>
      <c r="B1" s="12"/>
      <c r="C1" s="12"/>
      <c r="D1" s="12"/>
      <c r="E1" s="12"/>
      <c r="F1" s="12"/>
      <c r="G1" s="12"/>
      <c r="H1" s="12"/>
      <c r="I1" s="12"/>
      <c r="J1" s="12"/>
      <c r="K1" s="12"/>
      <c r="L1" s="12"/>
      <c r="M1" s="12"/>
      <c r="N1" s="12"/>
      <c r="O1" s="12"/>
      <c r="P1" s="32"/>
      <c r="Q1" s="32"/>
      <c r="R1" s="32"/>
      <c r="S1" s="32"/>
      <c r="T1" s="32"/>
      <c r="U1" s="32"/>
      <c r="V1" s="32"/>
      <c r="W1" s="32"/>
      <c r="X1" s="32"/>
      <c r="Y1" s="32"/>
      <c r="Z1" s="32"/>
      <c r="AA1" s="32"/>
      <c r="AB1" s="32"/>
      <c r="AC1" s="12"/>
    </row>
    <row r="2" s="2" customFormat="1" ht="29" customHeight="1" spans="1:29">
      <c r="A2" s="13" t="s">
        <v>1</v>
      </c>
      <c r="B2" s="13"/>
      <c r="C2" s="13"/>
      <c r="D2" s="13"/>
      <c r="H2" s="14"/>
      <c r="I2" s="14"/>
      <c r="J2" s="14"/>
      <c r="K2" s="14"/>
      <c r="P2" s="33"/>
      <c r="Q2" s="33"/>
      <c r="R2" s="33"/>
      <c r="S2" s="33"/>
      <c r="T2" s="33"/>
      <c r="U2" s="33"/>
      <c r="V2" s="33"/>
      <c r="W2" s="33"/>
      <c r="X2" s="33"/>
      <c r="Y2" s="33"/>
      <c r="Z2" s="65" t="s">
        <v>2</v>
      </c>
      <c r="AA2" s="66"/>
      <c r="AB2" s="66"/>
      <c r="AC2" s="66"/>
    </row>
    <row r="3" s="3" customFormat="1" ht="20.25" spans="1:29">
      <c r="A3" s="15" t="s">
        <v>3</v>
      </c>
      <c r="B3" s="15" t="s">
        <v>4</v>
      </c>
      <c r="C3" s="15" t="s">
        <v>5</v>
      </c>
      <c r="D3" s="16" t="s">
        <v>6</v>
      </c>
      <c r="E3" s="16" t="s">
        <v>7</v>
      </c>
      <c r="F3" s="15" t="s">
        <v>8</v>
      </c>
      <c r="G3" s="15" t="s">
        <v>9</v>
      </c>
      <c r="H3" s="15" t="s">
        <v>10</v>
      </c>
      <c r="I3" s="16" t="s">
        <v>11</v>
      </c>
      <c r="J3" s="15" t="s">
        <v>12</v>
      </c>
      <c r="K3" s="15" t="s">
        <v>13</v>
      </c>
      <c r="L3" s="16" t="s">
        <v>14</v>
      </c>
      <c r="M3" s="16" t="s">
        <v>15</v>
      </c>
      <c r="N3" s="34" t="s">
        <v>16</v>
      </c>
      <c r="O3" s="34" t="s">
        <v>17</v>
      </c>
      <c r="P3" s="35" t="s">
        <v>18</v>
      </c>
      <c r="Q3" s="35"/>
      <c r="R3" s="35"/>
      <c r="S3" s="35"/>
      <c r="T3" s="35"/>
      <c r="U3" s="35"/>
      <c r="V3" s="35"/>
      <c r="W3" s="35"/>
      <c r="X3" s="35"/>
      <c r="Y3" s="35"/>
      <c r="Z3" s="35"/>
      <c r="AA3" s="35"/>
      <c r="AB3" s="35"/>
      <c r="AC3" s="67" t="s">
        <v>19</v>
      </c>
    </row>
    <row r="4" s="3" customFormat="1" ht="20.25" spans="1:29">
      <c r="A4" s="15"/>
      <c r="B4" s="15"/>
      <c r="C4" s="15"/>
      <c r="D4" s="17"/>
      <c r="E4" s="17"/>
      <c r="F4" s="15"/>
      <c r="G4" s="15"/>
      <c r="H4" s="15"/>
      <c r="I4" s="17"/>
      <c r="J4" s="15"/>
      <c r="K4" s="15"/>
      <c r="L4" s="17"/>
      <c r="M4" s="17"/>
      <c r="N4" s="36"/>
      <c r="O4" s="36"/>
      <c r="P4" s="35" t="s">
        <v>22</v>
      </c>
      <c r="Q4" s="35" t="s">
        <v>23</v>
      </c>
      <c r="R4" s="35"/>
      <c r="S4" s="35"/>
      <c r="T4" s="35"/>
      <c r="U4" s="35"/>
      <c r="V4" s="35"/>
      <c r="W4" s="35"/>
      <c r="X4" s="35"/>
      <c r="Y4" s="35" t="s">
        <v>24</v>
      </c>
      <c r="Z4" s="35" t="s">
        <v>25</v>
      </c>
      <c r="AA4" s="35"/>
      <c r="AB4" s="35"/>
      <c r="AC4" s="67"/>
    </row>
    <row r="5" s="3" customFormat="1" ht="20.25" spans="1:29">
      <c r="A5" s="15"/>
      <c r="B5" s="15"/>
      <c r="C5" s="15"/>
      <c r="D5" s="17"/>
      <c r="E5" s="17"/>
      <c r="F5" s="15"/>
      <c r="G5" s="15"/>
      <c r="H5" s="15"/>
      <c r="I5" s="17"/>
      <c r="J5" s="15"/>
      <c r="K5" s="15"/>
      <c r="L5" s="17"/>
      <c r="M5" s="17"/>
      <c r="N5" s="36"/>
      <c r="O5" s="36"/>
      <c r="P5" s="35"/>
      <c r="Q5" s="35" t="s">
        <v>26</v>
      </c>
      <c r="R5" s="35" t="s">
        <v>27</v>
      </c>
      <c r="S5" s="60" t="s">
        <v>28</v>
      </c>
      <c r="T5" s="35"/>
      <c r="U5" s="35"/>
      <c r="V5" s="35"/>
      <c r="W5" s="35"/>
      <c r="X5" s="35"/>
      <c r="Y5" s="35"/>
      <c r="Z5" s="35" t="s">
        <v>26</v>
      </c>
      <c r="AA5" s="35" t="s">
        <v>29</v>
      </c>
      <c r="AB5" s="35" t="s">
        <v>30</v>
      </c>
      <c r="AC5" s="67"/>
    </row>
    <row r="6" s="3" customFormat="1" ht="70" customHeight="1" spans="1:29">
      <c r="A6" s="15"/>
      <c r="B6" s="15"/>
      <c r="C6" s="15"/>
      <c r="D6" s="18"/>
      <c r="E6" s="18"/>
      <c r="F6" s="15"/>
      <c r="G6" s="15"/>
      <c r="H6" s="15"/>
      <c r="I6" s="18"/>
      <c r="J6" s="15"/>
      <c r="K6" s="15"/>
      <c r="L6" s="18"/>
      <c r="M6" s="18"/>
      <c r="N6" s="37"/>
      <c r="O6" s="37"/>
      <c r="P6" s="35"/>
      <c r="Q6" s="35"/>
      <c r="R6" s="35"/>
      <c r="S6" s="60"/>
      <c r="T6" s="61" t="s">
        <v>294</v>
      </c>
      <c r="U6" s="35" t="s">
        <v>32</v>
      </c>
      <c r="V6" s="35" t="s">
        <v>33</v>
      </c>
      <c r="W6" s="35" t="s">
        <v>34</v>
      </c>
      <c r="X6" s="35" t="s">
        <v>35</v>
      </c>
      <c r="Y6" s="35"/>
      <c r="Z6" s="35"/>
      <c r="AA6" s="35"/>
      <c r="AB6" s="35"/>
      <c r="AC6" s="67"/>
    </row>
    <row r="7" s="3" customFormat="1" ht="47" customHeight="1" spans="1:29">
      <c r="A7" s="19" t="s">
        <v>295</v>
      </c>
      <c r="B7" s="20"/>
      <c r="C7" s="20"/>
      <c r="D7" s="20"/>
      <c r="E7" s="20"/>
      <c r="F7" s="20"/>
      <c r="G7" s="20"/>
      <c r="H7" s="20"/>
      <c r="I7" s="20"/>
      <c r="J7" s="20"/>
      <c r="K7" s="38"/>
      <c r="L7" s="38"/>
      <c r="M7" s="38"/>
      <c r="N7" s="39"/>
      <c r="O7" s="39"/>
      <c r="P7" s="35">
        <f>SUM(P8:P42)</f>
        <v>62807.85</v>
      </c>
      <c r="Q7" s="35">
        <f t="shared" ref="Q7:AB7" si="0">SUM(Q8:Q42)</f>
        <v>44313.19</v>
      </c>
      <c r="R7" s="35">
        <f t="shared" si="0"/>
        <v>18963.39</v>
      </c>
      <c r="S7" s="35">
        <f t="shared" si="0"/>
        <v>25349.8</v>
      </c>
      <c r="T7" s="35">
        <f t="shared" si="0"/>
        <v>10426</v>
      </c>
      <c r="U7" s="35">
        <f t="shared" si="0"/>
        <v>3262</v>
      </c>
      <c r="V7" s="35">
        <f t="shared" si="0"/>
        <v>5748.42</v>
      </c>
      <c r="W7" s="35">
        <f t="shared" si="0"/>
        <v>5500</v>
      </c>
      <c r="X7" s="35">
        <f t="shared" si="0"/>
        <v>19.3</v>
      </c>
      <c r="Y7" s="35">
        <f t="shared" si="0"/>
        <v>0</v>
      </c>
      <c r="Z7" s="35">
        <f t="shared" si="0"/>
        <v>0</v>
      </c>
      <c r="AA7" s="35">
        <f t="shared" si="0"/>
        <v>0</v>
      </c>
      <c r="AB7" s="35">
        <f t="shared" si="0"/>
        <v>0</v>
      </c>
      <c r="AC7" s="67"/>
    </row>
    <row r="8" s="4" customFormat="1" ht="138" spans="1:29">
      <c r="A8" s="21">
        <v>1</v>
      </c>
      <c r="B8" s="21" t="s">
        <v>37</v>
      </c>
      <c r="C8" s="22" t="s">
        <v>38</v>
      </c>
      <c r="D8" s="22" t="s">
        <v>39</v>
      </c>
      <c r="E8" s="22" t="s">
        <v>40</v>
      </c>
      <c r="F8" s="22" t="s">
        <v>41</v>
      </c>
      <c r="G8" s="21" t="s">
        <v>42</v>
      </c>
      <c r="H8" s="23" t="s">
        <v>43</v>
      </c>
      <c r="I8" s="22" t="s">
        <v>44</v>
      </c>
      <c r="J8" s="40" t="s">
        <v>45</v>
      </c>
      <c r="K8" s="22" t="s">
        <v>46</v>
      </c>
      <c r="L8" s="22" t="s">
        <v>46</v>
      </c>
      <c r="M8" s="41" t="s">
        <v>47</v>
      </c>
      <c r="N8" s="22" t="s">
        <v>44</v>
      </c>
      <c r="O8" s="41" t="s">
        <v>48</v>
      </c>
      <c r="P8" s="42">
        <v>17639.39</v>
      </c>
      <c r="Q8" s="46">
        <f>R8+S8</f>
        <v>17639.39</v>
      </c>
      <c r="R8" s="42">
        <f>P8-S8</f>
        <v>15963.39</v>
      </c>
      <c r="S8" s="46">
        <f>SUM(T8:AB8)</f>
        <v>1676</v>
      </c>
      <c r="T8" s="42">
        <v>691</v>
      </c>
      <c r="U8" s="42"/>
      <c r="V8" s="42">
        <f>1676-691</f>
        <v>985</v>
      </c>
      <c r="W8" s="46"/>
      <c r="X8" s="46"/>
      <c r="Y8" s="46"/>
      <c r="Z8" s="46"/>
      <c r="AA8" s="46"/>
      <c r="AB8" s="46"/>
      <c r="AC8" s="68" t="s">
        <v>49</v>
      </c>
    </row>
    <row r="9" s="4" customFormat="1" ht="53" customHeight="1" spans="1:29">
      <c r="A9" s="21">
        <v>2</v>
      </c>
      <c r="B9" s="21" t="s">
        <v>50</v>
      </c>
      <c r="C9" s="22" t="s">
        <v>51</v>
      </c>
      <c r="D9" s="22" t="s">
        <v>39</v>
      </c>
      <c r="E9" s="22" t="s">
        <v>40</v>
      </c>
      <c r="F9" s="22" t="s">
        <v>52</v>
      </c>
      <c r="G9" s="21" t="s">
        <v>53</v>
      </c>
      <c r="H9" s="23" t="s">
        <v>54</v>
      </c>
      <c r="I9" s="22" t="s">
        <v>44</v>
      </c>
      <c r="J9" s="40" t="s">
        <v>55</v>
      </c>
      <c r="K9" s="22" t="s">
        <v>56</v>
      </c>
      <c r="L9" s="21">
        <v>1.81</v>
      </c>
      <c r="M9" s="43" t="s">
        <v>57</v>
      </c>
      <c r="N9" s="22" t="s">
        <v>44</v>
      </c>
      <c r="O9" s="41" t="s">
        <v>48</v>
      </c>
      <c r="P9" s="42">
        <v>4380.87</v>
      </c>
      <c r="Q9" s="46">
        <f t="shared" ref="Q9:Q42" si="1">R9+S9</f>
        <v>4380.87</v>
      </c>
      <c r="R9" s="42"/>
      <c r="S9" s="46">
        <f>SUM(T9:AB9)</f>
        <v>4380.87</v>
      </c>
      <c r="T9" s="46"/>
      <c r="U9" s="46">
        <v>330.19</v>
      </c>
      <c r="V9" s="46">
        <f>4380.87-3000-330.19</f>
        <v>1050.68</v>
      </c>
      <c r="W9" s="46">
        <v>3000</v>
      </c>
      <c r="X9" s="46"/>
      <c r="Y9" s="46"/>
      <c r="Z9" s="46"/>
      <c r="AA9" s="46"/>
      <c r="AB9" s="46"/>
      <c r="AC9" s="68" t="s">
        <v>58</v>
      </c>
    </row>
    <row r="10" s="4" customFormat="1" ht="110.25" spans="1:29">
      <c r="A10" s="21">
        <v>3</v>
      </c>
      <c r="B10" s="21" t="s">
        <v>59</v>
      </c>
      <c r="C10" s="22" t="s">
        <v>60</v>
      </c>
      <c r="D10" s="22" t="s">
        <v>39</v>
      </c>
      <c r="E10" s="22" t="s">
        <v>61</v>
      </c>
      <c r="F10" s="22" t="s">
        <v>41</v>
      </c>
      <c r="G10" s="21" t="s">
        <v>62</v>
      </c>
      <c r="H10" s="23" t="s">
        <v>54</v>
      </c>
      <c r="I10" s="22" t="s">
        <v>44</v>
      </c>
      <c r="J10" s="24" t="s">
        <v>63</v>
      </c>
      <c r="K10" s="22" t="s">
        <v>64</v>
      </c>
      <c r="L10" s="21">
        <v>19</v>
      </c>
      <c r="M10" s="41" t="s">
        <v>47</v>
      </c>
      <c r="N10" s="44" t="s">
        <v>44</v>
      </c>
      <c r="O10" s="41" t="s">
        <v>48</v>
      </c>
      <c r="P10" s="42">
        <v>3600</v>
      </c>
      <c r="Q10" s="46">
        <f t="shared" si="1"/>
        <v>3600</v>
      </c>
      <c r="R10" s="42">
        <v>3000</v>
      </c>
      <c r="S10" s="46">
        <f t="shared" ref="S10:S42" si="2">SUM(T10:AB10)</f>
        <v>600</v>
      </c>
      <c r="T10" s="42">
        <v>600</v>
      </c>
      <c r="U10" s="42"/>
      <c r="V10" s="42"/>
      <c r="W10" s="46"/>
      <c r="X10" s="46"/>
      <c r="Y10" s="46"/>
      <c r="Z10" s="46"/>
      <c r="AA10" s="46"/>
      <c r="AB10" s="46"/>
      <c r="AC10" s="69" t="s">
        <v>65</v>
      </c>
    </row>
    <row r="11" s="4" customFormat="1" ht="84" customHeight="1" spans="1:29">
      <c r="A11" s="21">
        <v>4</v>
      </c>
      <c r="B11" s="21" t="s">
        <v>66</v>
      </c>
      <c r="C11" s="24" t="s">
        <v>296</v>
      </c>
      <c r="D11" s="22" t="s">
        <v>39</v>
      </c>
      <c r="E11" s="22" t="s">
        <v>68</v>
      </c>
      <c r="F11" s="22" t="s">
        <v>69</v>
      </c>
      <c r="G11" s="22" t="s">
        <v>70</v>
      </c>
      <c r="H11" s="22" t="s">
        <v>71</v>
      </c>
      <c r="I11" s="22" t="s">
        <v>44</v>
      </c>
      <c r="J11" s="45" t="s">
        <v>297</v>
      </c>
      <c r="K11" s="22" t="s">
        <v>73</v>
      </c>
      <c r="L11" s="21">
        <v>8500</v>
      </c>
      <c r="M11" s="41" t="s">
        <v>47</v>
      </c>
      <c r="N11" s="22" t="s">
        <v>44</v>
      </c>
      <c r="O11" s="41" t="s">
        <v>48</v>
      </c>
      <c r="P11" s="46">
        <v>20681.76</v>
      </c>
      <c r="Q11" s="46">
        <f t="shared" si="1"/>
        <v>2230</v>
      </c>
      <c r="R11" s="42"/>
      <c r="S11" s="46">
        <f t="shared" si="2"/>
        <v>2230</v>
      </c>
      <c r="T11" s="46">
        <v>2230</v>
      </c>
      <c r="U11" s="46"/>
      <c r="V11" s="46"/>
      <c r="W11" s="46"/>
      <c r="X11" s="46"/>
      <c r="Y11" s="46"/>
      <c r="Z11" s="46"/>
      <c r="AA11" s="70"/>
      <c r="AB11" s="71"/>
      <c r="AC11" s="68" t="s">
        <v>74</v>
      </c>
    </row>
    <row r="12" s="4" customFormat="1" ht="31.5" spans="1:29">
      <c r="A12" s="21">
        <v>5</v>
      </c>
      <c r="B12" s="21" t="s">
        <v>75</v>
      </c>
      <c r="C12" s="22" t="s">
        <v>76</v>
      </c>
      <c r="D12" s="22" t="s">
        <v>39</v>
      </c>
      <c r="E12" s="22" t="s">
        <v>77</v>
      </c>
      <c r="F12" s="22" t="s">
        <v>69</v>
      </c>
      <c r="G12" s="21" t="s">
        <v>78</v>
      </c>
      <c r="H12" s="23" t="s">
        <v>79</v>
      </c>
      <c r="I12" s="22" t="s">
        <v>44</v>
      </c>
      <c r="J12" s="47" t="s">
        <v>80</v>
      </c>
      <c r="K12" s="22" t="s">
        <v>81</v>
      </c>
      <c r="L12" s="21">
        <v>3165</v>
      </c>
      <c r="M12" s="41" t="s">
        <v>47</v>
      </c>
      <c r="N12" s="22" t="s">
        <v>44</v>
      </c>
      <c r="O12" s="41" t="s">
        <v>48</v>
      </c>
      <c r="P12" s="42">
        <v>500</v>
      </c>
      <c r="Q12" s="46">
        <f t="shared" si="1"/>
        <v>500</v>
      </c>
      <c r="R12" s="42"/>
      <c r="S12" s="46">
        <v>500</v>
      </c>
      <c r="T12" s="46">
        <v>300</v>
      </c>
      <c r="U12" s="46"/>
      <c r="V12" s="46"/>
      <c r="W12" s="46"/>
      <c r="X12" s="46"/>
      <c r="Y12" s="46"/>
      <c r="Z12" s="46"/>
      <c r="AA12" s="46"/>
      <c r="AB12" s="46"/>
      <c r="AC12" s="68" t="s">
        <v>82</v>
      </c>
    </row>
    <row r="13" s="4" customFormat="1" ht="42" customHeight="1" spans="1:29">
      <c r="A13" s="21">
        <v>6</v>
      </c>
      <c r="B13" s="21" t="s">
        <v>83</v>
      </c>
      <c r="C13" s="22" t="s">
        <v>84</v>
      </c>
      <c r="D13" s="22" t="s">
        <v>85</v>
      </c>
      <c r="E13" s="22" t="s">
        <v>85</v>
      </c>
      <c r="F13" s="22" t="s">
        <v>69</v>
      </c>
      <c r="G13" s="21" t="s">
        <v>78</v>
      </c>
      <c r="H13" s="22" t="s">
        <v>79</v>
      </c>
      <c r="I13" s="22" t="s">
        <v>86</v>
      </c>
      <c r="J13" s="47" t="s">
        <v>87</v>
      </c>
      <c r="K13" s="21" t="s">
        <v>46</v>
      </c>
      <c r="L13" s="21" t="s">
        <v>46</v>
      </c>
      <c r="M13" s="41" t="s">
        <v>47</v>
      </c>
      <c r="N13" s="22" t="s">
        <v>86</v>
      </c>
      <c r="O13" s="41" t="s">
        <v>88</v>
      </c>
      <c r="P13" s="42">
        <v>100</v>
      </c>
      <c r="Q13" s="46">
        <f t="shared" si="1"/>
        <v>67.1</v>
      </c>
      <c r="R13" s="42"/>
      <c r="S13" s="46">
        <f t="shared" si="2"/>
        <v>67.1</v>
      </c>
      <c r="T13" s="46">
        <v>67.1</v>
      </c>
      <c r="U13" s="46"/>
      <c r="V13" s="46"/>
      <c r="W13" s="46"/>
      <c r="X13" s="46"/>
      <c r="Y13" s="46"/>
      <c r="Z13" s="46"/>
      <c r="AA13" s="46"/>
      <c r="AB13" s="46"/>
      <c r="AC13" s="68" t="s">
        <v>89</v>
      </c>
    </row>
    <row r="14" s="4" customFormat="1" ht="45.75" spans="1:29">
      <c r="A14" s="21">
        <v>7</v>
      </c>
      <c r="B14" s="21" t="s">
        <v>90</v>
      </c>
      <c r="C14" s="22" t="s">
        <v>91</v>
      </c>
      <c r="D14" s="22" t="s">
        <v>92</v>
      </c>
      <c r="E14" s="22" t="s">
        <v>93</v>
      </c>
      <c r="F14" s="22" t="s">
        <v>69</v>
      </c>
      <c r="G14" s="21" t="s">
        <v>70</v>
      </c>
      <c r="H14" s="22" t="s">
        <v>71</v>
      </c>
      <c r="I14" s="22" t="s">
        <v>94</v>
      </c>
      <c r="J14" s="48" t="s">
        <v>95</v>
      </c>
      <c r="K14" s="22" t="s">
        <v>56</v>
      </c>
      <c r="L14" s="21">
        <v>4.151</v>
      </c>
      <c r="M14" s="41" t="s">
        <v>47</v>
      </c>
      <c r="N14" s="22" t="s">
        <v>94</v>
      </c>
      <c r="O14" s="41" t="s">
        <v>96</v>
      </c>
      <c r="P14" s="42">
        <v>295</v>
      </c>
      <c r="Q14" s="46">
        <f t="shared" si="1"/>
        <v>295</v>
      </c>
      <c r="R14" s="42"/>
      <c r="S14" s="46">
        <f t="shared" si="2"/>
        <v>295</v>
      </c>
      <c r="T14" s="42">
        <v>295</v>
      </c>
      <c r="U14" s="42"/>
      <c r="V14" s="42"/>
      <c r="W14" s="46"/>
      <c r="X14" s="46"/>
      <c r="Y14" s="46"/>
      <c r="Z14" s="46"/>
      <c r="AA14" s="46"/>
      <c r="AB14" s="46"/>
      <c r="AC14" s="68" t="s">
        <v>97</v>
      </c>
    </row>
    <row r="15" s="4" customFormat="1" ht="91" customHeight="1" spans="1:29">
      <c r="A15" s="21">
        <v>8</v>
      </c>
      <c r="B15" s="21" t="s">
        <v>98</v>
      </c>
      <c r="C15" s="22" t="s">
        <v>99</v>
      </c>
      <c r="D15" s="22" t="s">
        <v>100</v>
      </c>
      <c r="E15" s="22" t="s">
        <v>101</v>
      </c>
      <c r="F15" s="22" t="s">
        <v>69</v>
      </c>
      <c r="G15" s="21" t="s">
        <v>78</v>
      </c>
      <c r="H15" s="22" t="s">
        <v>79</v>
      </c>
      <c r="I15" s="22" t="s">
        <v>102</v>
      </c>
      <c r="J15" s="40" t="s">
        <v>103</v>
      </c>
      <c r="K15" s="22" t="s">
        <v>104</v>
      </c>
      <c r="L15" s="21">
        <v>664</v>
      </c>
      <c r="M15" s="41" t="s">
        <v>47</v>
      </c>
      <c r="N15" s="22" t="s">
        <v>102</v>
      </c>
      <c r="O15" s="41" t="s">
        <v>105</v>
      </c>
      <c r="P15" s="42">
        <v>199.2</v>
      </c>
      <c r="Q15" s="46">
        <f t="shared" si="1"/>
        <v>199.2</v>
      </c>
      <c r="R15" s="42"/>
      <c r="S15" s="46">
        <f t="shared" si="2"/>
        <v>199.2</v>
      </c>
      <c r="T15" s="42">
        <v>179.9</v>
      </c>
      <c r="V15" s="46"/>
      <c r="W15" s="46"/>
      <c r="X15" s="46">
        <v>19.3</v>
      </c>
      <c r="Y15" s="46"/>
      <c r="Z15" s="46"/>
      <c r="AA15" s="46"/>
      <c r="AB15" s="46"/>
      <c r="AC15" s="68" t="s">
        <v>106</v>
      </c>
    </row>
    <row r="16" s="4" customFormat="1" ht="44.25" spans="1:29">
      <c r="A16" s="21">
        <v>9</v>
      </c>
      <c r="B16" s="21" t="s">
        <v>107</v>
      </c>
      <c r="C16" s="22" t="s">
        <v>108</v>
      </c>
      <c r="D16" s="22" t="s">
        <v>109</v>
      </c>
      <c r="E16" s="22" t="s">
        <v>109</v>
      </c>
      <c r="F16" s="22" t="s">
        <v>69</v>
      </c>
      <c r="G16" s="21" t="s">
        <v>70</v>
      </c>
      <c r="H16" s="22" t="s">
        <v>79</v>
      </c>
      <c r="I16" s="44" t="s">
        <v>110</v>
      </c>
      <c r="J16" s="40" t="s">
        <v>111</v>
      </c>
      <c r="K16" s="44" t="s">
        <v>81</v>
      </c>
      <c r="L16" s="21">
        <v>5147</v>
      </c>
      <c r="M16" s="41" t="s">
        <v>47</v>
      </c>
      <c r="N16" s="44" t="s">
        <v>110</v>
      </c>
      <c r="O16" s="41" t="s">
        <v>112</v>
      </c>
      <c r="P16" s="46">
        <v>26</v>
      </c>
      <c r="Q16" s="46">
        <f t="shared" si="1"/>
        <v>26</v>
      </c>
      <c r="R16" s="42"/>
      <c r="S16" s="46">
        <f t="shared" si="2"/>
        <v>26</v>
      </c>
      <c r="T16" s="7">
        <v>26</v>
      </c>
      <c r="U16" s="62"/>
      <c r="V16" s="46"/>
      <c r="W16" s="46"/>
      <c r="X16" s="46"/>
      <c r="Y16" s="46"/>
      <c r="Z16" s="46"/>
      <c r="AA16" s="46"/>
      <c r="AB16" s="46"/>
      <c r="AC16" s="68" t="s">
        <v>113</v>
      </c>
    </row>
    <row r="17" s="4" customFormat="1" ht="69" customHeight="1" spans="1:29">
      <c r="A17" s="21">
        <v>10</v>
      </c>
      <c r="B17" s="21" t="s">
        <v>114</v>
      </c>
      <c r="C17" s="22" t="s">
        <v>115</v>
      </c>
      <c r="D17" s="22" t="s">
        <v>116</v>
      </c>
      <c r="E17" s="22" t="s">
        <v>117</v>
      </c>
      <c r="F17" s="22" t="s">
        <v>69</v>
      </c>
      <c r="G17" s="21" t="s">
        <v>78</v>
      </c>
      <c r="H17" s="22" t="s">
        <v>118</v>
      </c>
      <c r="I17" s="44" t="s">
        <v>119</v>
      </c>
      <c r="J17" s="23" t="s">
        <v>298</v>
      </c>
      <c r="K17" s="44" t="s">
        <v>121</v>
      </c>
      <c r="L17" s="21">
        <v>217</v>
      </c>
      <c r="M17" s="41" t="s">
        <v>47</v>
      </c>
      <c r="N17" s="44" t="s">
        <v>119</v>
      </c>
      <c r="O17" s="41" t="s">
        <v>123</v>
      </c>
      <c r="P17" s="46">
        <v>401.02</v>
      </c>
      <c r="Q17" s="46">
        <f t="shared" si="1"/>
        <v>401.02</v>
      </c>
      <c r="R17" s="46"/>
      <c r="S17" s="46">
        <v>401.02</v>
      </c>
      <c r="T17" s="46">
        <v>206.94</v>
      </c>
      <c r="U17" s="62"/>
      <c r="V17" s="46"/>
      <c r="W17" s="46"/>
      <c r="X17" s="46"/>
      <c r="Y17" s="46"/>
      <c r="Z17" s="46"/>
      <c r="AA17" s="46"/>
      <c r="AB17" s="46"/>
      <c r="AC17" s="68" t="s">
        <v>124</v>
      </c>
    </row>
    <row r="18" s="4" customFormat="1" ht="57" spans="1:29">
      <c r="A18" s="21">
        <v>11</v>
      </c>
      <c r="B18" s="21" t="s">
        <v>125</v>
      </c>
      <c r="C18" s="22" t="s">
        <v>126</v>
      </c>
      <c r="D18" s="22" t="s">
        <v>92</v>
      </c>
      <c r="E18" s="22" t="s">
        <v>127</v>
      </c>
      <c r="F18" s="22" t="s">
        <v>69</v>
      </c>
      <c r="G18" s="21" t="s">
        <v>128</v>
      </c>
      <c r="H18" s="22" t="s">
        <v>129</v>
      </c>
      <c r="I18" s="44" t="s">
        <v>130</v>
      </c>
      <c r="J18" s="40" t="s">
        <v>131</v>
      </c>
      <c r="K18" s="44" t="s">
        <v>46</v>
      </c>
      <c r="L18" s="21" t="s">
        <v>46</v>
      </c>
      <c r="M18" s="41" t="s">
        <v>47</v>
      </c>
      <c r="N18" s="44"/>
      <c r="O18" s="41"/>
      <c r="P18" s="46">
        <v>650</v>
      </c>
      <c r="Q18" s="46">
        <f t="shared" si="1"/>
        <v>650</v>
      </c>
      <c r="R18" s="46"/>
      <c r="S18" s="46">
        <f t="shared" si="2"/>
        <v>650</v>
      </c>
      <c r="T18" s="46"/>
      <c r="U18" s="62">
        <v>650</v>
      </c>
      <c r="V18" s="46"/>
      <c r="W18" s="46"/>
      <c r="X18" s="46"/>
      <c r="Y18" s="46"/>
      <c r="Z18" s="46"/>
      <c r="AA18" s="46"/>
      <c r="AB18" s="43"/>
      <c r="AC18" s="68" t="s">
        <v>132</v>
      </c>
    </row>
    <row r="19" s="4" customFormat="1" ht="63" customHeight="1" spans="1:29">
      <c r="A19" s="21">
        <v>12</v>
      </c>
      <c r="B19" s="21" t="s">
        <v>133</v>
      </c>
      <c r="C19" s="22" t="s">
        <v>134</v>
      </c>
      <c r="D19" s="22" t="s">
        <v>39</v>
      </c>
      <c r="E19" s="22" t="s">
        <v>127</v>
      </c>
      <c r="F19" s="22" t="s">
        <v>69</v>
      </c>
      <c r="G19" s="21" t="s">
        <v>128</v>
      </c>
      <c r="H19" s="22" t="s">
        <v>129</v>
      </c>
      <c r="I19" s="44" t="s">
        <v>130</v>
      </c>
      <c r="J19" s="40" t="s">
        <v>136</v>
      </c>
      <c r="K19" s="44" t="s">
        <v>46</v>
      </c>
      <c r="L19" s="21" t="s">
        <v>46</v>
      </c>
      <c r="M19" s="41" t="s">
        <v>47</v>
      </c>
      <c r="N19" s="44"/>
      <c r="O19" s="41"/>
      <c r="P19" s="46">
        <v>120</v>
      </c>
      <c r="Q19" s="46">
        <f t="shared" si="1"/>
        <v>120</v>
      </c>
      <c r="R19" s="46"/>
      <c r="S19" s="46">
        <f t="shared" si="2"/>
        <v>120</v>
      </c>
      <c r="T19" s="46"/>
      <c r="U19" s="62">
        <v>120</v>
      </c>
      <c r="V19" s="46"/>
      <c r="W19" s="46"/>
      <c r="X19" s="46"/>
      <c r="Y19" s="46"/>
      <c r="Z19" s="46"/>
      <c r="AA19" s="46"/>
      <c r="AB19" s="46"/>
      <c r="AC19" s="68" t="s">
        <v>137</v>
      </c>
    </row>
    <row r="20" s="4" customFormat="1" ht="71.25" spans="1:29">
      <c r="A20" s="21">
        <v>13</v>
      </c>
      <c r="B20" s="21" t="s">
        <v>142</v>
      </c>
      <c r="C20" s="22" t="s">
        <v>143</v>
      </c>
      <c r="D20" s="22" t="s">
        <v>92</v>
      </c>
      <c r="E20" s="22" t="s">
        <v>144</v>
      </c>
      <c r="F20" s="22" t="s">
        <v>69</v>
      </c>
      <c r="G20" s="21" t="s">
        <v>145</v>
      </c>
      <c r="H20" s="23" t="s">
        <v>129</v>
      </c>
      <c r="I20" s="23" t="s">
        <v>130</v>
      </c>
      <c r="J20" s="40" t="s">
        <v>146</v>
      </c>
      <c r="K20" s="21" t="s">
        <v>46</v>
      </c>
      <c r="L20" s="21" t="s">
        <v>46</v>
      </c>
      <c r="M20" s="41" t="s">
        <v>147</v>
      </c>
      <c r="N20" s="22" t="s">
        <v>148</v>
      </c>
      <c r="O20" s="41" t="s">
        <v>149</v>
      </c>
      <c r="P20" s="42">
        <v>631.46</v>
      </c>
      <c r="Q20" s="46">
        <f t="shared" si="1"/>
        <v>631.46</v>
      </c>
      <c r="R20" s="42"/>
      <c r="S20" s="46">
        <f t="shared" si="2"/>
        <v>631.46</v>
      </c>
      <c r="T20" s="46">
        <v>231.46</v>
      </c>
      <c r="U20" s="63"/>
      <c r="V20" s="46"/>
      <c r="W20" s="46">
        <v>400</v>
      </c>
      <c r="X20" s="46"/>
      <c r="Y20" s="46"/>
      <c r="Z20" s="46"/>
      <c r="AA20" s="46"/>
      <c r="AB20" s="46"/>
      <c r="AC20" s="69" t="s">
        <v>150</v>
      </c>
    </row>
    <row r="21" s="4" customFormat="1" ht="85" customHeight="1" spans="1:29">
      <c r="A21" s="21">
        <v>14</v>
      </c>
      <c r="B21" s="21" t="s">
        <v>151</v>
      </c>
      <c r="C21" s="22" t="s">
        <v>152</v>
      </c>
      <c r="D21" s="22" t="s">
        <v>39</v>
      </c>
      <c r="E21" s="22" t="s">
        <v>153</v>
      </c>
      <c r="F21" s="22" t="s">
        <v>69</v>
      </c>
      <c r="G21" s="21" t="s">
        <v>154</v>
      </c>
      <c r="H21" s="22" t="s">
        <v>54</v>
      </c>
      <c r="I21" s="22" t="s">
        <v>155</v>
      </c>
      <c r="J21" s="24" t="s">
        <v>156</v>
      </c>
      <c r="K21" s="21"/>
      <c r="L21" s="21"/>
      <c r="M21" s="41" t="s">
        <v>47</v>
      </c>
      <c r="N21" s="22" t="s">
        <v>44</v>
      </c>
      <c r="O21" s="41" t="s">
        <v>48</v>
      </c>
      <c r="P21" s="42">
        <v>170</v>
      </c>
      <c r="Q21" s="46">
        <f t="shared" si="1"/>
        <v>170</v>
      </c>
      <c r="R21" s="42"/>
      <c r="S21" s="46">
        <f t="shared" si="2"/>
        <v>170</v>
      </c>
      <c r="T21" s="42">
        <v>170</v>
      </c>
      <c r="U21" s="63"/>
      <c r="V21" s="46"/>
      <c r="W21" s="46"/>
      <c r="X21" s="46"/>
      <c r="Y21" s="46"/>
      <c r="Z21" s="46"/>
      <c r="AA21" s="46"/>
      <c r="AB21" s="46"/>
      <c r="AC21" s="72" t="s">
        <v>157</v>
      </c>
    </row>
    <row r="22" s="5" customFormat="1" ht="128" customHeight="1" spans="1:29">
      <c r="A22" s="21">
        <v>15</v>
      </c>
      <c r="B22" s="21" t="s">
        <v>158</v>
      </c>
      <c r="C22" s="22" t="s">
        <v>159</v>
      </c>
      <c r="D22" s="22" t="s">
        <v>39</v>
      </c>
      <c r="E22" s="22" t="s">
        <v>61</v>
      </c>
      <c r="F22" s="22" t="s">
        <v>69</v>
      </c>
      <c r="G22" s="21" t="s">
        <v>154</v>
      </c>
      <c r="H22" s="23" t="s">
        <v>54</v>
      </c>
      <c r="I22" s="23" t="s">
        <v>155</v>
      </c>
      <c r="J22" s="48" t="s">
        <v>160</v>
      </c>
      <c r="K22" s="21" t="s">
        <v>46</v>
      </c>
      <c r="L22" s="21" t="s">
        <v>46</v>
      </c>
      <c r="M22" s="41" t="s">
        <v>47</v>
      </c>
      <c r="N22" s="23" t="s">
        <v>44</v>
      </c>
      <c r="O22" s="23" t="s">
        <v>48</v>
      </c>
      <c r="P22" s="22">
        <v>70</v>
      </c>
      <c r="Q22" s="46">
        <f t="shared" si="1"/>
        <v>70</v>
      </c>
      <c r="R22" s="23"/>
      <c r="S22" s="46">
        <f t="shared" si="2"/>
        <v>70</v>
      </c>
      <c r="T22" s="22">
        <v>70</v>
      </c>
      <c r="U22" s="64"/>
      <c r="V22" s="23"/>
      <c r="W22" s="23"/>
      <c r="X22" s="23"/>
      <c r="Y22" s="23"/>
      <c r="Z22" s="46"/>
      <c r="AA22" s="46"/>
      <c r="AB22" s="46"/>
      <c r="AC22" s="73" t="s">
        <v>161</v>
      </c>
    </row>
    <row r="23" s="5" customFormat="1" ht="180" customHeight="1" spans="1:29">
      <c r="A23" s="21">
        <v>16</v>
      </c>
      <c r="B23" s="21" t="s">
        <v>162</v>
      </c>
      <c r="C23" s="22" t="s">
        <v>163</v>
      </c>
      <c r="D23" s="22" t="s">
        <v>39</v>
      </c>
      <c r="E23" s="22" t="s">
        <v>61</v>
      </c>
      <c r="F23" s="22" t="s">
        <v>69</v>
      </c>
      <c r="G23" s="21" t="s">
        <v>154</v>
      </c>
      <c r="H23" s="23" t="s">
        <v>54</v>
      </c>
      <c r="I23" s="23" t="s">
        <v>155</v>
      </c>
      <c r="J23" s="48" t="s">
        <v>164</v>
      </c>
      <c r="K23" s="21" t="s">
        <v>46</v>
      </c>
      <c r="L23" s="21" t="s">
        <v>46</v>
      </c>
      <c r="M23" s="41" t="s">
        <v>47</v>
      </c>
      <c r="N23" s="23" t="s">
        <v>44</v>
      </c>
      <c r="O23" s="23" t="s">
        <v>48</v>
      </c>
      <c r="P23" s="22">
        <v>255</v>
      </c>
      <c r="Q23" s="46">
        <f t="shared" si="1"/>
        <v>255</v>
      </c>
      <c r="R23" s="23"/>
      <c r="S23" s="46">
        <f t="shared" si="2"/>
        <v>255</v>
      </c>
      <c r="T23" s="22">
        <v>255</v>
      </c>
      <c r="U23" s="64"/>
      <c r="V23" s="23"/>
      <c r="W23" s="23"/>
      <c r="X23" s="23"/>
      <c r="Y23" s="23"/>
      <c r="Z23" s="23"/>
      <c r="AA23" s="23"/>
      <c r="AB23" s="23"/>
      <c r="AC23" s="73" t="s">
        <v>165</v>
      </c>
    </row>
    <row r="24" s="5" customFormat="1" ht="82" customHeight="1" spans="1:29">
      <c r="A24" s="21">
        <v>17</v>
      </c>
      <c r="B24" s="21" t="s">
        <v>166</v>
      </c>
      <c r="C24" s="22" t="s">
        <v>167</v>
      </c>
      <c r="D24" s="22" t="s">
        <v>39</v>
      </c>
      <c r="E24" s="22" t="s">
        <v>40</v>
      </c>
      <c r="F24" s="22" t="s">
        <v>69</v>
      </c>
      <c r="G24" s="21" t="s">
        <v>70</v>
      </c>
      <c r="H24" s="22" t="s">
        <v>168</v>
      </c>
      <c r="I24" s="22" t="s">
        <v>44</v>
      </c>
      <c r="J24" s="23" t="s">
        <v>169</v>
      </c>
      <c r="K24" s="21" t="s">
        <v>46</v>
      </c>
      <c r="L24" s="21" t="s">
        <v>46</v>
      </c>
      <c r="M24" s="41" t="s">
        <v>47</v>
      </c>
      <c r="N24" s="23" t="s">
        <v>44</v>
      </c>
      <c r="O24" s="23" t="s">
        <v>48</v>
      </c>
      <c r="P24" s="46">
        <v>399.68</v>
      </c>
      <c r="Q24" s="46">
        <f t="shared" si="1"/>
        <v>399.68</v>
      </c>
      <c r="R24" s="46"/>
      <c r="S24" s="46">
        <f t="shared" si="2"/>
        <v>399.68</v>
      </c>
      <c r="T24" s="46">
        <v>399.68</v>
      </c>
      <c r="U24" s="62"/>
      <c r="V24" s="46"/>
      <c r="W24" s="46"/>
      <c r="X24" s="46"/>
      <c r="Y24" s="46"/>
      <c r="Z24" s="23"/>
      <c r="AA24" s="23"/>
      <c r="AB24" s="23"/>
      <c r="AC24" s="74" t="s">
        <v>170</v>
      </c>
    </row>
    <row r="25" s="5" customFormat="1" ht="107" customHeight="1" spans="1:29">
      <c r="A25" s="21">
        <v>18</v>
      </c>
      <c r="B25" s="21" t="s">
        <v>171</v>
      </c>
      <c r="C25" s="22" t="s">
        <v>172</v>
      </c>
      <c r="D25" s="22" t="s">
        <v>92</v>
      </c>
      <c r="E25" s="22" t="s">
        <v>173</v>
      </c>
      <c r="F25" s="22" t="s">
        <v>69</v>
      </c>
      <c r="G25" s="21" t="s">
        <v>70</v>
      </c>
      <c r="H25" s="22" t="s">
        <v>299</v>
      </c>
      <c r="I25" s="22" t="s">
        <v>44</v>
      </c>
      <c r="J25" s="23" t="s">
        <v>175</v>
      </c>
      <c r="K25" s="21" t="s">
        <v>46</v>
      </c>
      <c r="L25" s="21" t="s">
        <v>46</v>
      </c>
      <c r="M25" s="41" t="s">
        <v>47</v>
      </c>
      <c r="N25" s="23" t="s">
        <v>44</v>
      </c>
      <c r="O25" s="23" t="s">
        <v>48</v>
      </c>
      <c r="P25" s="46">
        <v>399.81</v>
      </c>
      <c r="Q25" s="46">
        <f t="shared" si="1"/>
        <v>399.81</v>
      </c>
      <c r="R25" s="46"/>
      <c r="S25" s="46">
        <f t="shared" si="2"/>
        <v>399.81</v>
      </c>
      <c r="T25" s="46">
        <v>399.81</v>
      </c>
      <c r="U25" s="62"/>
      <c r="V25" s="46"/>
      <c r="W25" s="46"/>
      <c r="X25" s="46"/>
      <c r="Y25" s="46"/>
      <c r="Z25" s="46"/>
      <c r="AA25" s="46"/>
      <c r="AB25" s="46"/>
      <c r="AC25" s="75" t="s">
        <v>176</v>
      </c>
    </row>
    <row r="26" s="4" customFormat="1" ht="246" customHeight="1" spans="1:29">
      <c r="A26" s="21">
        <v>19</v>
      </c>
      <c r="B26" s="21" t="s">
        <v>182</v>
      </c>
      <c r="C26" s="22" t="s">
        <v>183</v>
      </c>
      <c r="D26" s="22" t="s">
        <v>92</v>
      </c>
      <c r="E26" s="22" t="s">
        <v>144</v>
      </c>
      <c r="F26" s="22" t="s">
        <v>69</v>
      </c>
      <c r="G26" s="21" t="s">
        <v>145</v>
      </c>
      <c r="H26" s="22" t="s">
        <v>184</v>
      </c>
      <c r="I26" s="22" t="s">
        <v>185</v>
      </c>
      <c r="J26" s="49" t="s">
        <v>186</v>
      </c>
      <c r="K26" s="22" t="s">
        <v>81</v>
      </c>
      <c r="L26" s="21">
        <v>1661</v>
      </c>
      <c r="M26" s="41" t="s">
        <v>181</v>
      </c>
      <c r="N26" s="22" t="s">
        <v>148</v>
      </c>
      <c r="O26" s="41" t="s">
        <v>187</v>
      </c>
      <c r="P26" s="46">
        <v>900</v>
      </c>
      <c r="Q26" s="46">
        <f t="shared" si="1"/>
        <v>900</v>
      </c>
      <c r="R26" s="46"/>
      <c r="S26" s="46">
        <f t="shared" si="2"/>
        <v>900</v>
      </c>
      <c r="T26" s="46">
        <v>325.11</v>
      </c>
      <c r="U26" s="62"/>
      <c r="V26" s="46">
        <v>74.89</v>
      </c>
      <c r="W26" s="46">
        <v>500</v>
      </c>
      <c r="X26" s="46"/>
      <c r="Y26" s="46"/>
      <c r="Z26" s="46"/>
      <c r="AA26" s="46"/>
      <c r="AB26" s="46"/>
      <c r="AC26" s="73" t="s">
        <v>188</v>
      </c>
    </row>
    <row r="27" s="5" customFormat="1" ht="73" customHeight="1" spans="1:29">
      <c r="A27" s="21">
        <v>20</v>
      </c>
      <c r="B27" s="21" t="s">
        <v>195</v>
      </c>
      <c r="C27" s="22" t="s">
        <v>196</v>
      </c>
      <c r="D27" s="22" t="s">
        <v>39</v>
      </c>
      <c r="E27" s="22" t="s">
        <v>40</v>
      </c>
      <c r="F27" s="22" t="s">
        <v>69</v>
      </c>
      <c r="G27" s="21" t="s">
        <v>197</v>
      </c>
      <c r="H27" s="22" t="s">
        <v>198</v>
      </c>
      <c r="I27" s="22" t="s">
        <v>44</v>
      </c>
      <c r="J27" s="22" t="s">
        <v>199</v>
      </c>
      <c r="K27" s="22" t="s">
        <v>56</v>
      </c>
      <c r="L27" s="21">
        <v>7</v>
      </c>
      <c r="M27" s="22" t="s">
        <v>181</v>
      </c>
      <c r="N27" s="23" t="s">
        <v>44</v>
      </c>
      <c r="O27" s="23" t="s">
        <v>48</v>
      </c>
      <c r="P27" s="46">
        <v>1767.45</v>
      </c>
      <c r="Q27" s="46">
        <f t="shared" si="1"/>
        <v>1767.45</v>
      </c>
      <c r="R27" s="46"/>
      <c r="S27" s="46">
        <f t="shared" si="2"/>
        <v>1767.45</v>
      </c>
      <c r="T27" s="46">
        <f>340+260</f>
        <v>600</v>
      </c>
      <c r="U27" s="62">
        <v>130</v>
      </c>
      <c r="V27" s="46">
        <f>1297.45-260</f>
        <v>1037.45</v>
      </c>
      <c r="W27" s="46"/>
      <c r="X27" s="46"/>
      <c r="Y27" s="46"/>
      <c r="Z27" s="46"/>
      <c r="AA27" s="46"/>
      <c r="AB27" s="46"/>
      <c r="AC27" s="75" t="s">
        <v>97</v>
      </c>
    </row>
    <row r="28" s="5" customFormat="1" ht="73" customHeight="1" spans="1:29">
      <c r="A28" s="21">
        <v>21</v>
      </c>
      <c r="B28" s="21" t="s">
        <v>200</v>
      </c>
      <c r="C28" s="22" t="s">
        <v>201</v>
      </c>
      <c r="D28" s="22" t="s">
        <v>39</v>
      </c>
      <c r="E28" s="22" t="s">
        <v>40</v>
      </c>
      <c r="F28" s="22" t="s">
        <v>69</v>
      </c>
      <c r="G28" s="21" t="s">
        <v>197</v>
      </c>
      <c r="H28" s="22" t="s">
        <v>202</v>
      </c>
      <c r="I28" s="22" t="s">
        <v>44</v>
      </c>
      <c r="J28" s="22" t="s">
        <v>203</v>
      </c>
      <c r="K28" s="22" t="s">
        <v>56</v>
      </c>
      <c r="L28" s="21">
        <v>3.66</v>
      </c>
      <c r="M28" s="22" t="s">
        <v>181</v>
      </c>
      <c r="N28" s="23" t="s">
        <v>44</v>
      </c>
      <c r="O28" s="23" t="s">
        <v>48</v>
      </c>
      <c r="P28" s="46">
        <v>1053.4</v>
      </c>
      <c r="Q28" s="46">
        <f t="shared" si="1"/>
        <v>1053.4</v>
      </c>
      <c r="R28" s="46"/>
      <c r="S28" s="46">
        <f t="shared" si="2"/>
        <v>1053.4</v>
      </c>
      <c r="T28" s="46">
        <f>150+90</f>
        <v>240</v>
      </c>
      <c r="U28" s="62">
        <v>130</v>
      </c>
      <c r="V28" s="46">
        <f>773.4-90</f>
        <v>683.4</v>
      </c>
      <c r="W28" s="46"/>
      <c r="X28" s="46"/>
      <c r="Y28" s="46"/>
      <c r="Z28" s="46"/>
      <c r="AA28" s="46"/>
      <c r="AB28" s="46"/>
      <c r="AC28" s="75" t="s">
        <v>97</v>
      </c>
    </row>
    <row r="29" s="5" customFormat="1" ht="73" customHeight="1" spans="1:29">
      <c r="A29" s="21">
        <v>22</v>
      </c>
      <c r="B29" s="21" t="s">
        <v>204</v>
      </c>
      <c r="C29" s="22" t="s">
        <v>205</v>
      </c>
      <c r="D29" s="22" t="s">
        <v>39</v>
      </c>
      <c r="E29" s="22" t="s">
        <v>40</v>
      </c>
      <c r="F29" s="22" t="s">
        <v>69</v>
      </c>
      <c r="G29" s="21" t="s">
        <v>197</v>
      </c>
      <c r="H29" s="22" t="s">
        <v>206</v>
      </c>
      <c r="I29" s="22" t="s">
        <v>44</v>
      </c>
      <c r="J29" s="22" t="s">
        <v>207</v>
      </c>
      <c r="K29" s="22" t="s">
        <v>56</v>
      </c>
      <c r="L29" s="21">
        <v>8</v>
      </c>
      <c r="M29" s="22" t="s">
        <v>181</v>
      </c>
      <c r="N29" s="23" t="s">
        <v>44</v>
      </c>
      <c r="O29" s="23" t="s">
        <v>48</v>
      </c>
      <c r="P29" s="46">
        <v>1855</v>
      </c>
      <c r="Q29" s="46">
        <f t="shared" si="1"/>
        <v>1855</v>
      </c>
      <c r="R29" s="46"/>
      <c r="S29" s="46">
        <f t="shared" si="2"/>
        <v>1855</v>
      </c>
      <c r="T29" s="46">
        <v>280</v>
      </c>
      <c r="U29" s="62">
        <v>130</v>
      </c>
      <c r="V29" s="46">
        <v>1445</v>
      </c>
      <c r="W29" s="46"/>
      <c r="X29" s="46"/>
      <c r="Y29" s="46"/>
      <c r="Z29" s="46"/>
      <c r="AA29" s="46"/>
      <c r="AB29" s="46"/>
      <c r="AC29" s="75" t="s">
        <v>97</v>
      </c>
    </row>
    <row r="30" s="4" customFormat="1" ht="42.75" spans="1:29">
      <c r="A30" s="21">
        <v>23</v>
      </c>
      <c r="B30" s="21" t="s">
        <v>208</v>
      </c>
      <c r="C30" s="22" t="s">
        <v>209</v>
      </c>
      <c r="D30" s="22" t="s">
        <v>39</v>
      </c>
      <c r="E30" s="22" t="s">
        <v>210</v>
      </c>
      <c r="F30" s="22" t="s">
        <v>69</v>
      </c>
      <c r="G30" s="21" t="s">
        <v>211</v>
      </c>
      <c r="H30" s="22" t="s">
        <v>168</v>
      </c>
      <c r="I30" s="44" t="s">
        <v>168</v>
      </c>
      <c r="J30" s="40" t="s">
        <v>212</v>
      </c>
      <c r="K30" s="44" t="s">
        <v>56</v>
      </c>
      <c r="L30" s="21">
        <v>4.5</v>
      </c>
      <c r="M30" s="41" t="s">
        <v>213</v>
      </c>
      <c r="N30" s="44" t="s">
        <v>44</v>
      </c>
      <c r="O30" s="41" t="s">
        <v>48</v>
      </c>
      <c r="P30" s="46">
        <v>400</v>
      </c>
      <c r="Q30" s="46">
        <f t="shared" si="1"/>
        <v>400</v>
      </c>
      <c r="R30" s="42"/>
      <c r="S30" s="46">
        <f t="shared" si="2"/>
        <v>400</v>
      </c>
      <c r="T30" s="46">
        <v>400</v>
      </c>
      <c r="U30" s="62"/>
      <c r="V30" s="46"/>
      <c r="W30" s="46"/>
      <c r="X30" s="46"/>
      <c r="Y30" s="46"/>
      <c r="Z30" s="46"/>
      <c r="AA30" s="46"/>
      <c r="AB30" s="46"/>
      <c r="AC30" s="68" t="s">
        <v>214</v>
      </c>
    </row>
    <row r="31" s="4" customFormat="1" ht="42.75" spans="1:29">
      <c r="A31" s="21">
        <v>24</v>
      </c>
      <c r="B31" s="21" t="s">
        <v>215</v>
      </c>
      <c r="C31" s="22" t="s">
        <v>216</v>
      </c>
      <c r="D31" s="22" t="s">
        <v>92</v>
      </c>
      <c r="E31" s="22" t="s">
        <v>173</v>
      </c>
      <c r="F31" s="22" t="s">
        <v>69</v>
      </c>
      <c r="G31" s="21" t="s">
        <v>211</v>
      </c>
      <c r="H31" s="22" t="s">
        <v>217</v>
      </c>
      <c r="I31" s="44" t="s">
        <v>44</v>
      </c>
      <c r="J31" s="40" t="s">
        <v>218</v>
      </c>
      <c r="K31" s="44" t="s">
        <v>56</v>
      </c>
      <c r="L31" s="21">
        <v>18</v>
      </c>
      <c r="M31" s="41" t="s">
        <v>213</v>
      </c>
      <c r="N31" s="44" t="s">
        <v>44</v>
      </c>
      <c r="O31" s="41" t="s">
        <v>48</v>
      </c>
      <c r="P31" s="46">
        <v>350</v>
      </c>
      <c r="Q31" s="46">
        <f t="shared" si="1"/>
        <v>350</v>
      </c>
      <c r="R31" s="42"/>
      <c r="S31" s="46">
        <f t="shared" si="2"/>
        <v>350</v>
      </c>
      <c r="T31" s="46">
        <v>350</v>
      </c>
      <c r="U31" s="62"/>
      <c r="V31" s="46"/>
      <c r="W31" s="46"/>
      <c r="X31" s="46"/>
      <c r="Y31" s="46"/>
      <c r="Z31" s="46"/>
      <c r="AA31" s="46"/>
      <c r="AB31" s="46"/>
      <c r="AC31" s="68" t="s">
        <v>219</v>
      </c>
    </row>
    <row r="32" s="4" customFormat="1" ht="42.75" spans="1:29">
      <c r="A32" s="21">
        <v>25</v>
      </c>
      <c r="B32" s="21" t="s">
        <v>220</v>
      </c>
      <c r="C32" s="22" t="s">
        <v>221</v>
      </c>
      <c r="D32" s="22" t="s">
        <v>92</v>
      </c>
      <c r="E32" s="22" t="s">
        <v>173</v>
      </c>
      <c r="F32" s="22" t="s">
        <v>69</v>
      </c>
      <c r="G32" s="21" t="s">
        <v>211</v>
      </c>
      <c r="H32" s="22" t="s">
        <v>217</v>
      </c>
      <c r="I32" s="44" t="s">
        <v>44</v>
      </c>
      <c r="J32" s="40" t="s">
        <v>222</v>
      </c>
      <c r="K32" s="44" t="s">
        <v>56</v>
      </c>
      <c r="L32" s="21">
        <v>18.8</v>
      </c>
      <c r="M32" s="41" t="s">
        <v>213</v>
      </c>
      <c r="N32" s="44" t="s">
        <v>44</v>
      </c>
      <c r="O32" s="41" t="s">
        <v>48</v>
      </c>
      <c r="P32" s="46">
        <v>350</v>
      </c>
      <c r="Q32" s="46">
        <f t="shared" si="1"/>
        <v>350</v>
      </c>
      <c r="R32" s="42"/>
      <c r="S32" s="46">
        <f t="shared" si="2"/>
        <v>350</v>
      </c>
      <c r="T32" s="46">
        <v>350</v>
      </c>
      <c r="U32" s="62"/>
      <c r="V32" s="46"/>
      <c r="W32" s="46"/>
      <c r="X32" s="46"/>
      <c r="Y32" s="46"/>
      <c r="Z32" s="46"/>
      <c r="AA32" s="46"/>
      <c r="AB32" s="46"/>
      <c r="AC32" s="68" t="s">
        <v>219</v>
      </c>
    </row>
    <row r="33" s="4" customFormat="1" ht="42.75" spans="1:29">
      <c r="A33" s="21">
        <v>26</v>
      </c>
      <c r="B33" s="21" t="s">
        <v>223</v>
      </c>
      <c r="C33" s="22" t="s">
        <v>224</v>
      </c>
      <c r="D33" s="22" t="s">
        <v>92</v>
      </c>
      <c r="E33" s="22" t="s">
        <v>173</v>
      </c>
      <c r="F33" s="22" t="s">
        <v>69</v>
      </c>
      <c r="G33" s="21" t="s">
        <v>211</v>
      </c>
      <c r="H33" s="22" t="s">
        <v>217</v>
      </c>
      <c r="I33" s="44" t="s">
        <v>44</v>
      </c>
      <c r="J33" s="40" t="s">
        <v>225</v>
      </c>
      <c r="K33" s="44" t="s">
        <v>56</v>
      </c>
      <c r="L33" s="21">
        <v>16.2</v>
      </c>
      <c r="M33" s="41" t="s">
        <v>213</v>
      </c>
      <c r="N33" s="44" t="s">
        <v>44</v>
      </c>
      <c r="O33" s="41" t="s">
        <v>48</v>
      </c>
      <c r="P33" s="46">
        <v>350</v>
      </c>
      <c r="Q33" s="46">
        <f t="shared" si="1"/>
        <v>350</v>
      </c>
      <c r="R33" s="42"/>
      <c r="S33" s="46">
        <f t="shared" si="2"/>
        <v>350</v>
      </c>
      <c r="T33" s="46">
        <v>350</v>
      </c>
      <c r="U33" s="62"/>
      <c r="V33" s="46"/>
      <c r="W33" s="46"/>
      <c r="X33" s="46"/>
      <c r="Y33" s="46"/>
      <c r="Z33" s="46"/>
      <c r="AA33" s="46"/>
      <c r="AB33" s="46"/>
      <c r="AC33" s="68" t="s">
        <v>219</v>
      </c>
    </row>
    <row r="34" s="4" customFormat="1" ht="63" customHeight="1" spans="1:29">
      <c r="A34" s="21">
        <v>27</v>
      </c>
      <c r="B34" s="21" t="s">
        <v>226</v>
      </c>
      <c r="C34" s="22" t="s">
        <v>227</v>
      </c>
      <c r="D34" s="22" t="s">
        <v>92</v>
      </c>
      <c r="E34" s="22" t="s">
        <v>173</v>
      </c>
      <c r="F34" s="22" t="s">
        <v>69</v>
      </c>
      <c r="G34" s="21" t="s">
        <v>211</v>
      </c>
      <c r="H34" s="22" t="s">
        <v>168</v>
      </c>
      <c r="I34" s="44" t="s">
        <v>44</v>
      </c>
      <c r="J34" s="40" t="s">
        <v>228</v>
      </c>
      <c r="K34" s="44" t="s">
        <v>56</v>
      </c>
      <c r="L34" s="21">
        <v>15.2</v>
      </c>
      <c r="M34" s="41" t="s">
        <v>213</v>
      </c>
      <c r="N34" s="44" t="s">
        <v>44</v>
      </c>
      <c r="O34" s="41" t="s">
        <v>48</v>
      </c>
      <c r="P34" s="46">
        <v>361</v>
      </c>
      <c r="Q34" s="46">
        <f t="shared" si="1"/>
        <v>361</v>
      </c>
      <c r="R34" s="42"/>
      <c r="S34" s="46">
        <f t="shared" si="2"/>
        <v>361</v>
      </c>
      <c r="T34" s="46">
        <v>361</v>
      </c>
      <c r="U34" s="62"/>
      <c r="V34" s="46"/>
      <c r="W34" s="46"/>
      <c r="X34" s="46"/>
      <c r="Y34" s="46"/>
      <c r="Z34" s="46"/>
      <c r="AA34" s="46"/>
      <c r="AB34" s="46"/>
      <c r="AC34" s="68" t="s">
        <v>219</v>
      </c>
    </row>
    <row r="35" s="4" customFormat="1" ht="64" customHeight="1" spans="1:29">
      <c r="A35" s="21">
        <v>28</v>
      </c>
      <c r="B35" s="21" t="s">
        <v>253</v>
      </c>
      <c r="C35" s="22" t="s">
        <v>254</v>
      </c>
      <c r="D35" s="22" t="s">
        <v>92</v>
      </c>
      <c r="E35" s="22" t="s">
        <v>255</v>
      </c>
      <c r="F35" s="22" t="s">
        <v>69</v>
      </c>
      <c r="G35" s="21" t="s">
        <v>78</v>
      </c>
      <c r="H35" s="22" t="s">
        <v>256</v>
      </c>
      <c r="I35" s="22" t="s">
        <v>192</v>
      </c>
      <c r="J35" s="40" t="s">
        <v>257</v>
      </c>
      <c r="K35" s="22"/>
      <c r="L35" s="21"/>
      <c r="M35" s="41" t="s">
        <v>47</v>
      </c>
      <c r="N35" s="50" t="s">
        <v>258</v>
      </c>
      <c r="O35" s="50" t="s">
        <v>259</v>
      </c>
      <c r="P35" s="42">
        <v>190</v>
      </c>
      <c r="Q35" s="46">
        <f t="shared" si="1"/>
        <v>190</v>
      </c>
      <c r="R35" s="42"/>
      <c r="S35" s="46">
        <f t="shared" si="2"/>
        <v>190</v>
      </c>
      <c r="T35" s="7">
        <v>190</v>
      </c>
      <c r="U35" s="62"/>
      <c r="V35" s="46"/>
      <c r="W35" s="46"/>
      <c r="X35" s="46"/>
      <c r="Y35" s="46"/>
      <c r="Z35" s="46"/>
      <c r="AA35" s="46"/>
      <c r="AB35" s="46"/>
      <c r="AC35" s="68" t="s">
        <v>260</v>
      </c>
    </row>
    <row r="36" s="6" customFormat="1" ht="58" customHeight="1" spans="1:29">
      <c r="A36" s="21">
        <v>29</v>
      </c>
      <c r="B36" s="21" t="s">
        <v>177</v>
      </c>
      <c r="C36" s="22" t="s">
        <v>178</v>
      </c>
      <c r="D36" s="22" t="s">
        <v>92</v>
      </c>
      <c r="E36" s="22" t="s">
        <v>173</v>
      </c>
      <c r="F36" s="22" t="s">
        <v>69</v>
      </c>
      <c r="G36" s="21" t="s">
        <v>70</v>
      </c>
      <c r="H36" s="22" t="s">
        <v>179</v>
      </c>
      <c r="I36" s="22" t="s">
        <v>44</v>
      </c>
      <c r="J36" s="22" t="s">
        <v>180</v>
      </c>
      <c r="K36" s="21" t="s">
        <v>46</v>
      </c>
      <c r="L36" s="21" t="s">
        <v>46</v>
      </c>
      <c r="M36" s="22" t="s">
        <v>181</v>
      </c>
      <c r="N36" s="23" t="s">
        <v>44</v>
      </c>
      <c r="O36" s="23" t="s">
        <v>48</v>
      </c>
      <c r="P36" s="46">
        <v>340</v>
      </c>
      <c r="Q36" s="46">
        <f t="shared" si="1"/>
        <v>340</v>
      </c>
      <c r="R36" s="46"/>
      <c r="S36" s="46">
        <f t="shared" si="2"/>
        <v>340</v>
      </c>
      <c r="T36" s="46">
        <v>274</v>
      </c>
      <c r="U36" s="62">
        <v>36</v>
      </c>
      <c r="V36" s="46">
        <f>340-274-36</f>
        <v>30</v>
      </c>
      <c r="W36" s="46"/>
      <c r="X36" s="46"/>
      <c r="Y36" s="46"/>
      <c r="Z36" s="46"/>
      <c r="AA36" s="46"/>
      <c r="AB36" s="46"/>
      <c r="AC36" s="75" t="s">
        <v>176</v>
      </c>
    </row>
    <row r="37" s="4" customFormat="1" ht="85.5" spans="1:29">
      <c r="A37" s="25">
        <v>30</v>
      </c>
      <c r="B37" s="25" t="s">
        <v>247</v>
      </c>
      <c r="C37" s="26" t="s">
        <v>248</v>
      </c>
      <c r="D37" s="26" t="s">
        <v>39</v>
      </c>
      <c r="E37" s="26" t="s">
        <v>249</v>
      </c>
      <c r="F37" s="26" t="s">
        <v>69</v>
      </c>
      <c r="G37" s="25" t="s">
        <v>78</v>
      </c>
      <c r="H37" s="26" t="s">
        <v>250</v>
      </c>
      <c r="I37" s="51" t="s">
        <v>192</v>
      </c>
      <c r="J37" s="52" t="s">
        <v>251</v>
      </c>
      <c r="K37" s="25" t="s">
        <v>46</v>
      </c>
      <c r="L37" s="25" t="s">
        <v>46</v>
      </c>
      <c r="M37" s="53" t="s">
        <v>47</v>
      </c>
      <c r="N37" s="26" t="s">
        <v>44</v>
      </c>
      <c r="O37" s="53" t="s">
        <v>48</v>
      </c>
      <c r="P37" s="54">
        <v>925</v>
      </c>
      <c r="Q37" s="54">
        <f t="shared" si="1"/>
        <v>925</v>
      </c>
      <c r="R37" s="54"/>
      <c r="S37" s="54">
        <f t="shared" si="2"/>
        <v>925</v>
      </c>
      <c r="T37" s="54">
        <v>260</v>
      </c>
      <c r="U37" s="54">
        <v>500</v>
      </c>
      <c r="V37" s="54">
        <v>165</v>
      </c>
      <c r="W37" s="54"/>
      <c r="X37" s="54"/>
      <c r="Y37" s="54"/>
      <c r="Z37" s="54"/>
      <c r="AA37" s="54"/>
      <c r="AB37" s="54"/>
      <c r="AC37" s="76" t="s">
        <v>252</v>
      </c>
    </row>
    <row r="38" s="7" customFormat="1" ht="84" customHeight="1" spans="1:29">
      <c r="A38" s="21">
        <v>31</v>
      </c>
      <c r="B38" s="21" t="s">
        <v>189</v>
      </c>
      <c r="C38" s="22" t="s">
        <v>190</v>
      </c>
      <c r="D38" s="22" t="s">
        <v>92</v>
      </c>
      <c r="E38" s="22" t="s">
        <v>144</v>
      </c>
      <c r="F38" s="22" t="s">
        <v>69</v>
      </c>
      <c r="G38" s="21" t="s">
        <v>145</v>
      </c>
      <c r="H38" s="23" t="s">
        <v>191</v>
      </c>
      <c r="I38" s="23" t="s">
        <v>192</v>
      </c>
      <c r="J38" s="40" t="s">
        <v>193</v>
      </c>
      <c r="K38" s="21" t="s">
        <v>46</v>
      </c>
      <c r="L38" s="21" t="s">
        <v>46</v>
      </c>
      <c r="M38" s="41" t="s">
        <v>47</v>
      </c>
      <c r="N38" s="22" t="s">
        <v>148</v>
      </c>
      <c r="O38" s="41" t="s">
        <v>149</v>
      </c>
      <c r="P38" s="42">
        <v>2096</v>
      </c>
      <c r="Q38" s="46">
        <f t="shared" si="1"/>
        <v>2096</v>
      </c>
      <c r="R38" s="42"/>
      <c r="S38" s="46">
        <f t="shared" si="2"/>
        <v>2096</v>
      </c>
      <c r="T38" s="42"/>
      <c r="U38" s="46">
        <v>300</v>
      </c>
      <c r="V38" s="46">
        <v>196</v>
      </c>
      <c r="W38" s="46">
        <v>1600</v>
      </c>
      <c r="X38" s="46"/>
      <c r="Y38" s="46"/>
      <c r="Z38" s="46"/>
      <c r="AA38" s="46"/>
      <c r="AB38" s="46"/>
      <c r="AC38" s="58" t="s">
        <v>194</v>
      </c>
    </row>
    <row r="39" s="8" customFormat="1" ht="85.5" spans="1:29">
      <c r="A39" s="21">
        <v>32</v>
      </c>
      <c r="B39" s="21" t="s">
        <v>261</v>
      </c>
      <c r="C39" s="27" t="s">
        <v>262</v>
      </c>
      <c r="D39" s="22" t="s">
        <v>92</v>
      </c>
      <c r="E39" s="28" t="s">
        <v>263</v>
      </c>
      <c r="F39" s="22" t="s">
        <v>69</v>
      </c>
      <c r="G39" s="21" t="s">
        <v>264</v>
      </c>
      <c r="H39" s="27" t="s">
        <v>250</v>
      </c>
      <c r="I39" s="23" t="s">
        <v>192</v>
      </c>
      <c r="J39" s="28" t="s">
        <v>300</v>
      </c>
      <c r="K39" s="27"/>
      <c r="L39" s="27"/>
      <c r="M39" s="41" t="s">
        <v>47</v>
      </c>
      <c r="N39" s="55" t="s">
        <v>258</v>
      </c>
      <c r="O39" s="55" t="s">
        <v>259</v>
      </c>
      <c r="P39" s="56">
        <v>918</v>
      </c>
      <c r="Q39" s="46">
        <f t="shared" si="1"/>
        <v>918</v>
      </c>
      <c r="R39" s="56"/>
      <c r="S39" s="46">
        <f t="shared" si="2"/>
        <v>918</v>
      </c>
      <c r="T39" s="56"/>
      <c r="U39" s="56">
        <v>837</v>
      </c>
      <c r="V39" s="56">
        <v>81</v>
      </c>
      <c r="W39" s="56"/>
      <c r="X39" s="56"/>
      <c r="Y39" s="56"/>
      <c r="Z39" s="46"/>
      <c r="AA39" s="46"/>
      <c r="AB39" s="46"/>
      <c r="AC39" s="68" t="s">
        <v>252</v>
      </c>
    </row>
    <row r="40" s="8" customFormat="1" ht="170" customHeight="1" spans="1:29">
      <c r="A40" s="21">
        <v>33</v>
      </c>
      <c r="B40" s="21" t="s">
        <v>266</v>
      </c>
      <c r="C40" s="29" t="s">
        <v>267</v>
      </c>
      <c r="D40" s="27" t="s">
        <v>39</v>
      </c>
      <c r="E40" s="28" t="s">
        <v>249</v>
      </c>
      <c r="F40" s="22" t="s">
        <v>69</v>
      </c>
      <c r="G40" s="30" t="s">
        <v>197</v>
      </c>
      <c r="H40" s="28" t="s">
        <v>268</v>
      </c>
      <c r="I40" s="22" t="s">
        <v>192</v>
      </c>
      <c r="J40" s="57" t="s">
        <v>269</v>
      </c>
      <c r="K40" s="28" t="s">
        <v>270</v>
      </c>
      <c r="L40" s="27">
        <v>41.6</v>
      </c>
      <c r="M40" s="41" t="s">
        <v>47</v>
      </c>
      <c r="N40" s="55" t="s">
        <v>271</v>
      </c>
      <c r="O40" s="55" t="s">
        <v>272</v>
      </c>
      <c r="P40" s="56">
        <v>70</v>
      </c>
      <c r="Q40" s="46">
        <f t="shared" si="1"/>
        <v>60</v>
      </c>
      <c r="R40" s="56"/>
      <c r="S40" s="46">
        <f t="shared" si="2"/>
        <v>60</v>
      </c>
      <c r="T40" s="56"/>
      <c r="U40" s="56">
        <v>60</v>
      </c>
      <c r="V40" s="56"/>
      <c r="W40" s="56"/>
      <c r="X40" s="56"/>
      <c r="Y40" s="56"/>
      <c r="Z40" s="56"/>
      <c r="AA40" s="56"/>
      <c r="AB40" s="56"/>
      <c r="AC40" s="77" t="s">
        <v>273</v>
      </c>
    </row>
    <row r="41" s="7" customFormat="1" ht="156" spans="1:29">
      <c r="A41" s="21">
        <v>34</v>
      </c>
      <c r="B41" s="21" t="s">
        <v>238</v>
      </c>
      <c r="C41" s="22" t="s">
        <v>239</v>
      </c>
      <c r="D41" s="22" t="s">
        <v>39</v>
      </c>
      <c r="E41" s="22" t="s">
        <v>40</v>
      </c>
      <c r="F41" s="22" t="s">
        <v>52</v>
      </c>
      <c r="G41" s="21" t="s">
        <v>240</v>
      </c>
      <c r="H41" s="22" t="s">
        <v>79</v>
      </c>
      <c r="I41" s="22" t="s">
        <v>44</v>
      </c>
      <c r="J41" s="58" t="s">
        <v>241</v>
      </c>
      <c r="K41" s="22" t="s">
        <v>141</v>
      </c>
      <c r="L41" s="21">
        <v>3</v>
      </c>
      <c r="M41" s="41" t="s">
        <v>47</v>
      </c>
      <c r="N41" s="22" t="s">
        <v>44</v>
      </c>
      <c r="O41" s="41" t="s">
        <v>48</v>
      </c>
      <c r="P41" s="42">
        <v>38.81</v>
      </c>
      <c r="Q41" s="46">
        <f t="shared" si="1"/>
        <v>38.81</v>
      </c>
      <c r="R41" s="42"/>
      <c r="S41" s="46">
        <f t="shared" si="2"/>
        <v>38.81</v>
      </c>
      <c r="T41" s="42"/>
      <c r="U41" s="42">
        <v>38.81</v>
      </c>
      <c r="V41" s="42"/>
      <c r="W41" s="46"/>
      <c r="X41" s="46"/>
      <c r="Y41" s="46"/>
      <c r="Z41" s="46"/>
      <c r="AA41" s="46"/>
      <c r="AB41" s="46"/>
      <c r="AC41" s="40" t="s">
        <v>97</v>
      </c>
    </row>
    <row r="42" s="4" customFormat="1" ht="71.25" spans="1:29">
      <c r="A42" s="21">
        <v>35</v>
      </c>
      <c r="B42" s="21" t="s">
        <v>229</v>
      </c>
      <c r="C42" s="31" t="s">
        <v>230</v>
      </c>
      <c r="D42" s="22" t="s">
        <v>92</v>
      </c>
      <c r="E42" s="22" t="s">
        <v>173</v>
      </c>
      <c r="F42" s="22" t="s">
        <v>69</v>
      </c>
      <c r="G42" s="21" t="s">
        <v>211</v>
      </c>
      <c r="H42" s="22" t="s">
        <v>168</v>
      </c>
      <c r="I42" s="44" t="s">
        <v>44</v>
      </c>
      <c r="J42" s="59" t="s">
        <v>231</v>
      </c>
      <c r="K42" s="44" t="s">
        <v>56</v>
      </c>
      <c r="L42" s="21">
        <v>19.75</v>
      </c>
      <c r="M42" s="41" t="s">
        <v>213</v>
      </c>
      <c r="N42" s="44" t="s">
        <v>44</v>
      </c>
      <c r="O42" s="41" t="s">
        <v>48</v>
      </c>
      <c r="P42" s="46">
        <v>324</v>
      </c>
      <c r="Q42" s="46">
        <f t="shared" si="1"/>
        <v>324</v>
      </c>
      <c r="R42" s="42"/>
      <c r="S42" s="46">
        <f t="shared" si="2"/>
        <v>324</v>
      </c>
      <c r="T42" s="46">
        <v>324</v>
      </c>
      <c r="U42" s="46"/>
      <c r="V42" s="46"/>
      <c r="W42" s="46"/>
      <c r="X42" s="46"/>
      <c r="Y42" s="46"/>
      <c r="Z42" s="46"/>
      <c r="AA42" s="46"/>
      <c r="AB42" s="46"/>
      <c r="AC42" s="40" t="s">
        <v>219</v>
      </c>
    </row>
    <row r="43" ht="15.75" spans="26:28">
      <c r="Z43" s="78"/>
      <c r="AA43" s="78"/>
      <c r="AB43" s="78"/>
    </row>
    <row r="44" ht="15.75" spans="26:28">
      <c r="Z44" s="46"/>
      <c r="AA44" s="46"/>
      <c r="AB44" s="46"/>
    </row>
  </sheetData>
  <mergeCells count="31">
    <mergeCell ref="A1:AC1"/>
    <mergeCell ref="A2:D2"/>
    <mergeCell ref="P3:AB3"/>
    <mergeCell ref="Q4:X4"/>
    <mergeCell ref="Z4:AB4"/>
    <mergeCell ref="T5:X5"/>
    <mergeCell ref="A7:J7"/>
    <mergeCell ref="A3:A6"/>
    <mergeCell ref="B3:B6"/>
    <mergeCell ref="C3:C6"/>
    <mergeCell ref="D3:D6"/>
    <mergeCell ref="E3:E6"/>
    <mergeCell ref="F3:F6"/>
    <mergeCell ref="G3:G6"/>
    <mergeCell ref="H3:H6"/>
    <mergeCell ref="I3:I6"/>
    <mergeCell ref="J3:J6"/>
    <mergeCell ref="K3:K6"/>
    <mergeCell ref="L3:L6"/>
    <mergeCell ref="M3:M6"/>
    <mergeCell ref="N3:N6"/>
    <mergeCell ref="O3:O6"/>
    <mergeCell ref="P4:P6"/>
    <mergeCell ref="Q5:Q6"/>
    <mergeCell ref="R5:R6"/>
    <mergeCell ref="S5:S6"/>
    <mergeCell ref="Y4:Y6"/>
    <mergeCell ref="Z5:Z6"/>
    <mergeCell ref="AA5:AA6"/>
    <mergeCell ref="AB5:AB6"/>
    <mergeCell ref="AC3:AC6"/>
  </mergeCells>
  <printOptions horizontalCentered="1"/>
  <pageMargins left="0.590277777777778" right="0.590277777777778" top="0.786805555555556" bottom="0.590277777777778" header="0.298611111111111" footer="0.298611111111111"/>
  <pageSetup paperSize="8" scale="42" fitToHeight="0" orientation="landscape" horizontalDpi="600"/>
  <headerFooter>
    <oddFooter>&amp;C第 &amp;P 页，共 &amp;N 页</oddFooter>
  </headerFooter>
  <rowBreaks count="2" manualBreakCount="2">
    <brk id="25" max="28" man="1"/>
    <brk id="42"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2023年项目库</vt:lpstr>
      <vt:lpstr>2023年项目计划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笑</cp:lastModifiedBy>
  <dcterms:created xsi:type="dcterms:W3CDTF">2021-11-29T09:11:00Z</dcterms:created>
  <dcterms:modified xsi:type="dcterms:W3CDTF">2023-11-27T05:50:06Z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F0D8352984B0424BA9AEEA96C1C0F728</vt:lpwstr>
  </property>
  <property fmtid="{D5CDD505-2E9C-101B-9397-08002B2CF9AE}" pid="3" name="KSOProductBuildVer">
    <vt:lpwstr>2052-11.8.2.8621</vt:lpwstr>
  </property>
  <property fmtid="{D5CDD505-2E9C-101B-9397-08002B2CF9AE}" pid="4" name="KSOReadingLayout">
    <vt:bool>true</vt:bool>
  </property>
</Properties>
</file>