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Administrator\Desktop\"/>
    </mc:Choice>
  </mc:AlternateContent>
  <xr:revisionPtr revIDLastSave="0" documentId="13_ncr:1_{984F678E-E8FD-4DB0-A1D6-A23EA2A63F70}" xr6:coauthVersionLast="47" xr6:coauthVersionMax="47" xr10:uidLastSave="{00000000-0000-0000-0000-000000000000}"/>
  <bookViews>
    <workbookView xWindow="-98" yWindow="-98" windowWidth="19396" windowHeight="10276" xr2:uid="{00000000-000D-0000-FFFF-FFFF00000000}"/>
  </bookViews>
  <sheets>
    <sheet name="2022年项目库" sheetId="2" r:id="rId1"/>
  </sheets>
  <definedNames>
    <definedName name="_xlnm._FilterDatabase" localSheetId="0" hidden="1">'2022年项目库'!$A$1:$AA$6</definedName>
    <definedName name="_xlnm.Print_Titles" localSheetId="0">'2022年项目库'!$1:$5</definedName>
  </definedNames>
  <calcPr calcId="191029"/>
</workbook>
</file>

<file path=xl/calcChain.xml><?xml version="1.0" encoding="utf-8"?>
<calcChain xmlns="http://schemas.openxmlformats.org/spreadsheetml/2006/main">
  <c r="R35" i="2" l="1"/>
  <c r="R32" i="2"/>
  <c r="R31" i="2"/>
  <c r="R29" i="2"/>
  <c r="R28" i="2"/>
  <c r="R25" i="2"/>
  <c r="R24" i="2"/>
  <c r="R23" i="2"/>
  <c r="R20" i="2"/>
  <c r="R19" i="2"/>
  <c r="R18" i="2"/>
  <c r="R17" i="2"/>
  <c r="R14" i="2"/>
  <c r="R13" i="2"/>
  <c r="R9" i="2"/>
  <c r="R8" i="2"/>
  <c r="R7" i="2"/>
  <c r="X6" i="2"/>
  <c r="W6" i="2"/>
  <c r="V6" i="2"/>
  <c r="U6" i="2"/>
  <c r="T6" i="2"/>
  <c r="S6" i="2"/>
  <c r="R6" i="2"/>
  <c r="Q6" i="2"/>
  <c r="P6" i="2"/>
  <c r="O6" i="2"/>
  <c r="N6" i="2"/>
  <c r="M6" i="2"/>
  <c r="L6" i="2"/>
  <c r="K6" i="2"/>
  <c r="J6" i="2"/>
  <c r="I6" i="2"/>
  <c r="AI5" i="2"/>
  <c r="AH5" i="2"/>
  <c r="AG5" i="2"/>
  <c r="AF5" i="2"/>
  <c r="AE5" i="2"/>
  <c r="AD5" i="2"/>
  <c r="AC5" i="2"/>
  <c r="AB5" i="2"/>
</calcChain>
</file>

<file path=xl/sharedStrings.xml><?xml version="1.0" encoding="utf-8"?>
<sst xmlns="http://schemas.openxmlformats.org/spreadsheetml/2006/main" count="283" uniqueCount="186">
  <si>
    <t>附件：</t>
  </si>
  <si>
    <t xml:space="preserve"> </t>
  </si>
  <si>
    <t>民丰县2022年巩固拓展脱贫攻坚成果和乡村振兴项目库表</t>
  </si>
  <si>
    <t>填报单位：民丰县乡村振兴局</t>
  </si>
  <si>
    <t>填报人：</t>
  </si>
  <si>
    <t>进展情况</t>
  </si>
  <si>
    <t>序号</t>
  </si>
  <si>
    <t>项目库编号</t>
  </si>
  <si>
    <t>年度</t>
  </si>
  <si>
    <t>项目名称</t>
  </si>
  <si>
    <t>建设性质（新建、续建、改扩建）</t>
  </si>
  <si>
    <t>建设起至期限</t>
  </si>
  <si>
    <t>建设地点</t>
  </si>
  <si>
    <t>建设任务</t>
  </si>
  <si>
    <t>项目类别</t>
  </si>
  <si>
    <t>受益人口数（人）</t>
  </si>
  <si>
    <t>资金规模（万元）</t>
  </si>
  <si>
    <t>简要绩效目标</t>
  </si>
  <si>
    <t>简要利益机制</t>
  </si>
  <si>
    <t>正在编制实施方案</t>
  </si>
  <si>
    <t>完成实施方案编制</t>
  </si>
  <si>
    <t xml:space="preserve">完成实施方案审查 </t>
  </si>
  <si>
    <t>完成实施方案批复</t>
  </si>
  <si>
    <t>发布招投标公告</t>
  </si>
  <si>
    <t>完成招投标</t>
  </si>
  <si>
    <t>开工</t>
  </si>
  <si>
    <t>完工</t>
  </si>
  <si>
    <t>产业发展</t>
  </si>
  <si>
    <t>就业项目</t>
  </si>
  <si>
    <t>乡村建设行动</t>
  </si>
  <si>
    <t>易地搬迁后扶</t>
  </si>
  <si>
    <t>巩固三保障成果</t>
  </si>
  <si>
    <t>乡村治理和精神文明建设</t>
  </si>
  <si>
    <t>项目管理费</t>
  </si>
  <si>
    <t>其他</t>
  </si>
  <si>
    <t>小计</t>
  </si>
  <si>
    <t>中央衔接</t>
  </si>
  <si>
    <t>自治区衔接</t>
  </si>
  <si>
    <t>其它涉农整合</t>
  </si>
  <si>
    <t>地方政府债券</t>
  </si>
  <si>
    <t>地、县配套</t>
  </si>
  <si>
    <t>其他资金</t>
  </si>
  <si>
    <t>备注（其他资金名称）</t>
  </si>
  <si>
    <t>合计</t>
  </si>
  <si>
    <t>MF2022-01</t>
  </si>
  <si>
    <t>跨县易地搬迁沉砂调节池工程</t>
  </si>
  <si>
    <t>续建</t>
  </si>
  <si>
    <t>2022.01-2022.10</t>
  </si>
  <si>
    <t>富民小区</t>
  </si>
  <si>
    <r>
      <rPr>
        <sz val="10"/>
        <rFont val="宋体"/>
        <family val="3"/>
        <charset val="134"/>
      </rPr>
      <t>新建调蓄水池总库容</t>
    </r>
    <r>
      <rPr>
        <sz val="10"/>
        <rFont val="Times New Roman"/>
        <family val="1"/>
      </rPr>
      <t>317.93</t>
    </r>
    <r>
      <rPr>
        <sz val="10"/>
        <rFont val="宋体"/>
        <family val="3"/>
        <charset val="134"/>
      </rPr>
      <t>万</t>
    </r>
    <r>
      <rPr>
        <sz val="10"/>
        <rFont val="Times New Roman"/>
        <family val="1"/>
      </rPr>
      <t>m</t>
    </r>
    <r>
      <rPr>
        <vertAlign val="superscript"/>
        <sz val="10"/>
        <rFont val="Times New Roman"/>
        <family val="1"/>
      </rPr>
      <t>3</t>
    </r>
    <r>
      <rPr>
        <sz val="10"/>
        <rFont val="Times New Roman"/>
        <family val="1"/>
      </rPr>
      <t xml:space="preserve">  </t>
    </r>
    <r>
      <rPr>
        <sz val="10"/>
        <rFont val="宋体"/>
        <family val="3"/>
        <charset val="134"/>
      </rPr>
      <t>蓄水池，控制灌溉面积为</t>
    </r>
    <r>
      <rPr>
        <sz val="10"/>
        <rFont val="Times New Roman"/>
        <family val="1"/>
      </rPr>
      <t>1.83</t>
    </r>
    <r>
      <rPr>
        <sz val="10"/>
        <rFont val="宋体"/>
        <family val="3"/>
        <charset val="134"/>
      </rPr>
      <t>万亩。调蓄水池正常蓄水位为</t>
    </r>
    <r>
      <rPr>
        <sz val="10"/>
        <rFont val="Times New Roman"/>
        <family val="1"/>
      </rPr>
      <t>2218.65m</t>
    </r>
    <r>
      <rPr>
        <sz val="10"/>
        <rFont val="宋体"/>
        <family val="3"/>
        <charset val="134"/>
      </rPr>
      <t>，设计总库容为</t>
    </r>
    <r>
      <rPr>
        <sz val="10"/>
        <rFont val="Times New Roman"/>
        <family val="1"/>
      </rPr>
      <t>317.93</t>
    </r>
    <r>
      <rPr>
        <sz val="10"/>
        <rFont val="宋体"/>
        <family val="3"/>
        <charset val="134"/>
      </rPr>
      <t>万</t>
    </r>
    <r>
      <rPr>
        <sz val="10"/>
        <rFont val="Times New Roman"/>
        <family val="1"/>
      </rPr>
      <t>m</t>
    </r>
    <r>
      <rPr>
        <vertAlign val="superscript"/>
        <sz val="10"/>
        <rFont val="Times New Roman"/>
        <family val="1"/>
      </rPr>
      <t>3</t>
    </r>
    <r>
      <rPr>
        <sz val="10"/>
        <rFont val="宋体"/>
        <family val="3"/>
        <charset val="134"/>
      </rPr>
      <t>，死水位为</t>
    </r>
    <r>
      <rPr>
        <sz val="10"/>
        <rFont val="Times New Roman"/>
        <family val="1"/>
      </rPr>
      <t>2210.35m</t>
    </r>
    <r>
      <rPr>
        <sz val="10"/>
        <rFont val="宋体"/>
        <family val="3"/>
        <charset val="134"/>
      </rPr>
      <t>，对应死库容为</t>
    </r>
    <r>
      <rPr>
        <sz val="10"/>
        <rFont val="Times New Roman"/>
        <family val="1"/>
      </rPr>
      <t>67.32</t>
    </r>
    <r>
      <rPr>
        <sz val="10"/>
        <rFont val="宋体"/>
        <family val="3"/>
        <charset val="134"/>
      </rPr>
      <t>万</t>
    </r>
    <r>
      <rPr>
        <sz val="10"/>
        <rFont val="Times New Roman"/>
        <family val="1"/>
      </rPr>
      <t>m</t>
    </r>
    <r>
      <rPr>
        <vertAlign val="superscript"/>
        <sz val="10"/>
        <rFont val="Times New Roman"/>
        <family val="1"/>
      </rPr>
      <t xml:space="preserve">3 </t>
    </r>
    <r>
      <rPr>
        <sz val="10"/>
        <rFont val="宋体"/>
        <family val="3"/>
        <charset val="134"/>
      </rPr>
      <t>。引水流量为</t>
    </r>
    <r>
      <rPr>
        <sz val="10"/>
        <rFont val="Times New Roman"/>
        <family val="1"/>
      </rPr>
      <t>2.04m</t>
    </r>
    <r>
      <rPr>
        <vertAlign val="superscript"/>
        <sz val="10"/>
        <rFont val="Times New Roman"/>
        <family val="1"/>
      </rPr>
      <t>3</t>
    </r>
    <r>
      <rPr>
        <sz val="10"/>
        <rFont val="Times New Roman"/>
        <family val="1"/>
      </rPr>
      <t xml:space="preserve"> /s</t>
    </r>
    <r>
      <rPr>
        <sz val="10"/>
        <rFont val="宋体"/>
        <family val="3"/>
        <charset val="134"/>
      </rPr>
      <t>，考虑旬内来水的不均匀性，本次设计加大</t>
    </r>
    <r>
      <rPr>
        <sz val="10"/>
        <rFont val="Times New Roman"/>
        <family val="1"/>
      </rPr>
      <t>25%</t>
    </r>
    <r>
      <rPr>
        <sz val="10"/>
        <rFont val="宋体"/>
        <family val="3"/>
        <charset val="134"/>
      </rPr>
      <t>，加大流量</t>
    </r>
    <r>
      <rPr>
        <sz val="10"/>
        <rFont val="Times New Roman"/>
        <family val="1"/>
      </rPr>
      <t>2.55m</t>
    </r>
    <r>
      <rPr>
        <vertAlign val="superscript"/>
        <sz val="10"/>
        <rFont val="Times New Roman"/>
        <family val="1"/>
      </rPr>
      <t>3</t>
    </r>
    <r>
      <rPr>
        <sz val="10"/>
        <rFont val="Times New Roman"/>
        <family val="1"/>
      </rPr>
      <t xml:space="preserve"> /s</t>
    </r>
    <r>
      <rPr>
        <sz val="10"/>
        <rFont val="宋体"/>
        <family val="3"/>
        <charset val="134"/>
      </rPr>
      <t>。放水涵洞的设计流量为</t>
    </r>
    <r>
      <rPr>
        <sz val="10"/>
        <rFont val="Times New Roman"/>
        <family val="1"/>
      </rPr>
      <t>1.082m</t>
    </r>
    <r>
      <rPr>
        <vertAlign val="superscript"/>
        <sz val="10"/>
        <rFont val="Times New Roman"/>
        <family val="1"/>
      </rPr>
      <t>3</t>
    </r>
    <r>
      <rPr>
        <sz val="10"/>
        <rFont val="Times New Roman"/>
        <family val="1"/>
      </rPr>
      <t xml:space="preserve"> /s</t>
    </r>
    <r>
      <rPr>
        <sz val="10"/>
        <rFont val="宋体"/>
        <family val="3"/>
        <charset val="134"/>
      </rPr>
      <t>，其中灌区输水主干管设计流量为</t>
    </r>
    <r>
      <rPr>
        <sz val="10"/>
        <rFont val="Times New Roman"/>
        <family val="1"/>
      </rPr>
      <t>1.05m</t>
    </r>
    <r>
      <rPr>
        <vertAlign val="superscript"/>
        <sz val="10"/>
        <rFont val="Times New Roman"/>
        <family val="1"/>
      </rPr>
      <t>3</t>
    </r>
    <r>
      <rPr>
        <sz val="10"/>
        <rFont val="Times New Roman"/>
        <family val="1"/>
      </rPr>
      <t xml:space="preserve"> /s</t>
    </r>
    <r>
      <rPr>
        <sz val="10"/>
        <rFont val="宋体"/>
        <family val="3"/>
        <charset val="134"/>
      </rPr>
      <t>，人蓄供水管设计流量</t>
    </r>
    <r>
      <rPr>
        <sz val="10"/>
        <rFont val="Times New Roman"/>
        <family val="1"/>
      </rPr>
      <t>0.032m</t>
    </r>
    <r>
      <rPr>
        <vertAlign val="superscript"/>
        <sz val="10"/>
        <rFont val="Times New Roman"/>
        <family val="1"/>
      </rPr>
      <t>3</t>
    </r>
    <r>
      <rPr>
        <sz val="10"/>
        <rFont val="Times New Roman"/>
        <family val="1"/>
      </rPr>
      <t xml:space="preserve"> /s</t>
    </r>
    <r>
      <rPr>
        <sz val="10"/>
        <rFont val="宋体"/>
        <family val="3"/>
        <charset val="134"/>
      </rPr>
      <t>，及其他附属工程。</t>
    </r>
  </si>
  <si>
    <t>县本级及其他口径资金解决</t>
  </si>
  <si>
    <t xml:space="preserve">易地搬迁点水源工程的实施，可改善灌溉面积1.83万亩，提高灌区灌溉保证率，提高农作物产量，增加人民经济收入，移民搬迁的人民群众才会彻底摆脱贫困的面貌，才会有效推进民丰县灌区经济的可持续发展，巩固提升民丰县脱贫成效，促进民丰县地区经济繁荣，提高人民生活水平，决战决胜全面小康；项目的实施可为为灌区6700多人及13.38万头标准畜提供安全饮水保障，供水效益较为明显；项目的建设可以切实改变项目区的灌溉现状，从而改善当地的农业生产条件和生态环境条件，使灌区原有荒漠化的土地变为人工绿洲，对促进灌区生态环境的良性循环将起到积极的作用。 </t>
  </si>
  <si>
    <t>——</t>
  </si>
  <si>
    <t>MF2022-02</t>
  </si>
  <si>
    <t>民丰县阿依塔克渠首除险加固工程</t>
  </si>
  <si>
    <t>叶亦克乡阿依塔克村</t>
  </si>
  <si>
    <t>拆除重建阿依塔克渠首</t>
  </si>
  <si>
    <t>本项目的实施可解决易地搬迁点引水渠首引水能力不足的问题，可改善灌溉面积1.83万亩，提高灌区灌溉保证率，进一步提高农作物产量，增加人民经济收入，有效推进民丰县灌区经济的可持续发展，巩固提升民丰县脱贫成效，促进民丰县地区经济繁荣，提高人民生活水平，决战决胜全面小康；项目的建设可以切实改变项目区的灌溉现状，从而改善当地的农业生产条件和生态环境条件，对促进灌区生态环境的良性循环将起到积极的作用。</t>
  </si>
  <si>
    <t>MF2022-03</t>
  </si>
  <si>
    <t>民丰县尼雅湾生态保护修复工程</t>
  </si>
  <si>
    <t>新建</t>
  </si>
  <si>
    <t>尼雅乡</t>
  </si>
  <si>
    <t>衔接资金投入：保护修复尼雅湾湿地，清淤 20.30 万 m³。 新建跌水堰坝 2 座。干砌坡卵石护岸 2698m。新建宽4米人行道2220m。混凝土道路硬化及地坪5168.05平方米。混凝土道牙1828.63米。水塘四周塘壁干砌卵石护岸811米，铺设3米宽步道砖面积2480平方米。1米宽水凝压磨石步道2400.33米。。其他资金投入：绿化工程：15283.30平方米，栽植乔木小叶白蜡共计1200棵。栽植垂柳共计1000棵。2.绿化给水工程：总长度为1190米以及相关配套设施。亮化工程：电缆长度为1720米，安装路灯58盏。房车充电桩12个，房车加水处6个，定制安装膜结构造型凉亭5座。采购250kwa变压器一台,由电力公司安装。</t>
  </si>
  <si>
    <t>该项目建设主要改善项目区生态保护及人居环境</t>
  </si>
  <si>
    <t>MF2022-04</t>
  </si>
  <si>
    <t>民丰县美誉香馕手工坊改造项目</t>
  </si>
  <si>
    <t>工业园区</t>
  </si>
  <si>
    <t>对现有厂房进行分区改造，主要包括：1.生产加工区改造面积1176.25㎡；2.成品库改造面积50.76㎡；3.其他附属用房改造241.785㎡。</t>
  </si>
  <si>
    <t>本项目实施有效解决农村富余劳动力就近就地就业，月工资1500元/月</t>
  </si>
  <si>
    <r>
      <rPr>
        <sz val="10"/>
        <rFont val="宋体"/>
        <family val="3"/>
        <charset val="134"/>
      </rPr>
      <t>企业+政府合作模式，综合收益率</t>
    </r>
    <r>
      <rPr>
        <sz val="10"/>
        <rFont val="Times New Roman"/>
        <family val="1"/>
      </rPr>
      <t>8%</t>
    </r>
  </si>
  <si>
    <t>MF2022-05</t>
  </si>
  <si>
    <t>民丰县尼雅乡光明村旅游示范点建设项目（一期）</t>
  </si>
  <si>
    <t>尼雅乡光明村</t>
  </si>
  <si>
    <t>①平整土地24819.98㎡。②硬化地面22737.98㎡。③安砌侧（平、缘）石1914.4m。④边坡硬化20827㎡。⑤多孔砖墙70.56m³。⑥挖沟槽土方1920m³。⑦回填方2530m³。</t>
  </si>
  <si>
    <t>改善农村人居环境，提升农村基础设施和公共服务</t>
  </si>
  <si>
    <t>MF2022-06</t>
  </si>
  <si>
    <t>民丰县若克雅乡农村人居环境治理建设项目</t>
  </si>
  <si>
    <t>若克雅乡</t>
  </si>
  <si>
    <t>（1）硬化路长2954.7m，平均宽度6米，浇筑混凝土路面总面积17428.2㎡；（2）生态修复：总用地面积13096㎡，其中：运土方33050m3，挖土方21050m3，填土方12000m3，石方1800m3，供水管网800m.</t>
  </si>
  <si>
    <t>MF2022-07</t>
  </si>
  <si>
    <t>民丰县良种扩繁场建设项目</t>
  </si>
  <si>
    <t>叶亦克乡</t>
  </si>
  <si>
    <r>
      <rPr>
        <b/>
        <sz val="10"/>
        <rFont val="Times New Roman"/>
        <family val="1"/>
      </rPr>
      <t>1.</t>
    </r>
    <r>
      <rPr>
        <b/>
        <sz val="10"/>
        <rFont val="宋体"/>
        <family val="3"/>
        <charset val="134"/>
      </rPr>
      <t>政府投入：</t>
    </r>
    <r>
      <rPr>
        <sz val="10"/>
        <rFont val="宋体"/>
        <family val="3"/>
        <charset val="134"/>
      </rPr>
      <t>养殖区共建设有核心种群羊舍</t>
    </r>
    <r>
      <rPr>
        <sz val="10"/>
        <rFont val="Times New Roman"/>
        <family val="1"/>
      </rPr>
      <t>20</t>
    </r>
    <r>
      <rPr>
        <sz val="10"/>
        <rFont val="宋体"/>
        <family val="3"/>
        <charset val="134"/>
      </rPr>
      <t>栋（含一栋配种圈舍），总建筑面积</t>
    </r>
    <r>
      <rPr>
        <sz val="10"/>
        <rFont val="Times New Roman"/>
        <family val="1"/>
      </rPr>
      <t>21760</t>
    </r>
    <r>
      <rPr>
        <sz val="10"/>
        <rFont val="宋体"/>
        <family val="3"/>
        <charset val="134"/>
      </rPr>
      <t>㎡；扩繁圈舍</t>
    </r>
    <r>
      <rPr>
        <sz val="10"/>
        <rFont val="Times New Roman"/>
        <family val="1"/>
      </rPr>
      <t>20</t>
    </r>
    <r>
      <rPr>
        <sz val="10"/>
        <rFont val="宋体"/>
        <family val="3"/>
        <charset val="134"/>
      </rPr>
      <t>栋，总建筑面积</t>
    </r>
    <r>
      <rPr>
        <sz val="10"/>
        <rFont val="Times New Roman"/>
        <family val="1"/>
      </rPr>
      <t>21760</t>
    </r>
    <r>
      <rPr>
        <sz val="10"/>
        <rFont val="宋体"/>
        <family val="3"/>
        <charset val="134"/>
      </rPr>
      <t>㎡；育成圈舍</t>
    </r>
    <r>
      <rPr>
        <sz val="10"/>
        <rFont val="Times New Roman"/>
        <family val="1"/>
      </rPr>
      <t>12</t>
    </r>
    <r>
      <rPr>
        <sz val="10"/>
        <rFont val="宋体"/>
        <family val="3"/>
        <charset val="134"/>
      </rPr>
      <t>栋，总建筑面积</t>
    </r>
    <r>
      <rPr>
        <sz val="10"/>
        <rFont val="Times New Roman"/>
        <family val="1"/>
      </rPr>
      <t>13056</t>
    </r>
    <r>
      <rPr>
        <sz val="10"/>
        <rFont val="宋体"/>
        <family val="3"/>
        <charset val="134"/>
      </rPr>
      <t>㎡；干草棚</t>
    </r>
    <r>
      <rPr>
        <sz val="10"/>
        <rFont val="Times New Roman"/>
        <family val="1"/>
      </rPr>
      <t>4</t>
    </r>
    <r>
      <rPr>
        <sz val="10"/>
        <rFont val="宋体"/>
        <family val="3"/>
        <charset val="134"/>
      </rPr>
      <t>座，总建筑面积</t>
    </r>
    <r>
      <rPr>
        <sz val="10"/>
        <rFont val="Times New Roman"/>
        <family val="1"/>
      </rPr>
      <t>4000</t>
    </r>
    <r>
      <rPr>
        <sz val="10"/>
        <rFont val="宋体"/>
        <family val="3"/>
        <charset val="134"/>
      </rPr>
      <t>㎡；青储窖</t>
    </r>
    <r>
      <rPr>
        <sz val="10"/>
        <rFont val="Times New Roman"/>
        <family val="1"/>
      </rPr>
      <t>12</t>
    </r>
    <r>
      <rPr>
        <sz val="10"/>
        <rFont val="宋体"/>
        <family val="3"/>
        <charset val="134"/>
      </rPr>
      <t>个。</t>
    </r>
    <r>
      <rPr>
        <b/>
        <sz val="10"/>
        <rFont val="Times New Roman"/>
        <family val="1"/>
      </rPr>
      <t>2.</t>
    </r>
    <r>
      <rPr>
        <b/>
        <sz val="10"/>
        <rFont val="宋体"/>
        <family val="3"/>
        <charset val="134"/>
      </rPr>
      <t>企业投入：</t>
    </r>
    <r>
      <rPr>
        <sz val="10"/>
        <rFont val="宋体"/>
        <family val="3"/>
        <charset val="134"/>
      </rPr>
      <t>办公生活区内建设有二层办公楼一栋，总建筑面积</t>
    </r>
    <r>
      <rPr>
        <sz val="10"/>
        <rFont val="Times New Roman"/>
        <family val="1"/>
      </rPr>
      <t>1500</t>
    </r>
    <r>
      <rPr>
        <sz val="10"/>
        <rFont val="宋体"/>
        <family val="3"/>
        <charset val="134"/>
      </rPr>
      <t>㎡；一层宿舍一栋，总建筑面积</t>
    </r>
    <r>
      <rPr>
        <sz val="10"/>
        <rFont val="Times New Roman"/>
        <family val="1"/>
      </rPr>
      <t>500</t>
    </r>
    <r>
      <rPr>
        <sz val="10"/>
        <rFont val="宋体"/>
        <family val="3"/>
        <charset val="134"/>
      </rPr>
      <t>㎡；示范羊舍一栋，总建筑面积</t>
    </r>
    <r>
      <rPr>
        <sz val="10"/>
        <rFont val="Times New Roman"/>
        <family val="1"/>
      </rPr>
      <t>544</t>
    </r>
    <r>
      <rPr>
        <sz val="10"/>
        <rFont val="宋体"/>
        <family val="3"/>
        <charset val="134"/>
      </rPr>
      <t>㎡；农牧民养殖技术培训中心一栋，总建筑面积</t>
    </r>
    <r>
      <rPr>
        <sz val="10"/>
        <rFont val="Times New Roman"/>
        <family val="1"/>
      </rPr>
      <t>1500</t>
    </r>
    <r>
      <rPr>
        <sz val="10"/>
        <rFont val="宋体"/>
        <family val="3"/>
        <charset val="134"/>
      </rPr>
      <t>㎡；设备采购：饲喂车、日粮搅拌、焚烧处理电锅炉、粉碎机、转运车、装载机、水车、消毒车等</t>
    </r>
    <r>
      <rPr>
        <sz val="10"/>
        <rFont val="Times New Roman"/>
        <family val="1"/>
      </rPr>
      <t>24</t>
    </r>
    <r>
      <rPr>
        <sz val="10"/>
        <rFont val="宋体"/>
        <family val="3"/>
        <charset val="134"/>
      </rPr>
      <t>台套。</t>
    </r>
    <r>
      <rPr>
        <sz val="10"/>
        <rFont val="Times New Roman"/>
        <family val="1"/>
      </rPr>
      <t>3.</t>
    </r>
    <r>
      <rPr>
        <sz val="10"/>
        <rFont val="宋体"/>
        <family val="3"/>
        <charset val="134"/>
      </rPr>
      <t>生物质采购：纯种湖羊</t>
    </r>
    <r>
      <rPr>
        <sz val="10"/>
        <rFont val="Times New Roman"/>
        <family val="1"/>
      </rPr>
      <t>5000</t>
    </r>
    <r>
      <rPr>
        <sz val="10"/>
        <rFont val="宋体"/>
        <family val="3"/>
        <charset val="134"/>
      </rPr>
      <t>只、保种选育和田尼雅羊</t>
    </r>
    <r>
      <rPr>
        <sz val="10"/>
        <rFont val="Times New Roman"/>
        <family val="1"/>
      </rPr>
      <t>5000</t>
    </r>
    <r>
      <rPr>
        <sz val="10"/>
        <rFont val="宋体"/>
        <family val="3"/>
        <charset val="134"/>
      </rPr>
      <t>只、扩繁母羊湖羊</t>
    </r>
    <r>
      <rPr>
        <sz val="10"/>
        <rFont val="Times New Roman"/>
        <family val="1"/>
      </rPr>
      <t>10000</t>
    </r>
    <r>
      <rPr>
        <sz val="10"/>
        <rFont val="宋体"/>
        <family val="3"/>
        <charset val="134"/>
      </rPr>
      <t>只、各类育成羊</t>
    </r>
    <r>
      <rPr>
        <sz val="10"/>
        <rFont val="Times New Roman"/>
        <family val="1"/>
      </rPr>
      <t>10000</t>
    </r>
    <r>
      <rPr>
        <sz val="10"/>
        <rFont val="宋体"/>
        <family val="3"/>
        <charset val="134"/>
      </rPr>
      <t>只，共计</t>
    </r>
    <r>
      <rPr>
        <sz val="10"/>
        <rFont val="Times New Roman"/>
        <family val="1"/>
      </rPr>
      <t>30000</t>
    </r>
    <r>
      <rPr>
        <sz val="10"/>
        <rFont val="宋体"/>
        <family val="3"/>
        <charset val="134"/>
      </rPr>
      <t>只。</t>
    </r>
  </si>
  <si>
    <t>企业投入</t>
  </si>
  <si>
    <t>积极推进标准化规模养殖，不断提升肉羊养殖良种化水平，提升肉羊个体生产能力，大力发展舍饲半舍饲养殖方式，加强棚圈等饲养设施建设，做大做强肉羊屠宰加工龙头企业，提升肉品冷链物流配送能力，实现产加销对接，提高羊肉供应保障能力和质量安全水平。以市场为导向，优化提升农业结构，推动粮经草统筹、农林牧结合、种养加一体、一二三产业融合发展，突出稳粮、减棉、强牧、优果、上特色，推动传统畜牧业加快转变生产方式，做强现代畜牧业。</t>
  </si>
  <si>
    <t>MF2022-08</t>
  </si>
  <si>
    <t>和田地区民丰县肉类加工及冷链流通建设项目</t>
  </si>
  <si>
    <t>若克雅乡劳光村</t>
  </si>
  <si>
    <r>
      <rPr>
        <b/>
        <sz val="10"/>
        <rFont val="Times New Roman"/>
        <family val="1"/>
      </rPr>
      <t>1.</t>
    </r>
    <r>
      <rPr>
        <b/>
        <sz val="10"/>
        <rFont val="宋体"/>
        <family val="3"/>
        <charset val="134"/>
      </rPr>
      <t>政府投入</t>
    </r>
    <r>
      <rPr>
        <sz val="10"/>
        <rFont val="宋体"/>
        <family val="3"/>
        <charset val="134"/>
      </rPr>
      <t>：新建冷链仓储建筑</t>
    </r>
    <r>
      <rPr>
        <sz val="10"/>
        <rFont val="Times New Roman"/>
        <family val="1"/>
      </rPr>
      <t>2</t>
    </r>
    <r>
      <rPr>
        <sz val="10"/>
        <rFont val="宋体"/>
        <family val="3"/>
        <charset val="134"/>
      </rPr>
      <t>栋，单栋尺寸：</t>
    </r>
    <r>
      <rPr>
        <sz val="10"/>
        <rFont val="Times New Roman"/>
        <family val="1"/>
      </rPr>
      <t>50m*40m*5m</t>
    </r>
    <r>
      <rPr>
        <sz val="10"/>
        <rFont val="宋体"/>
        <family val="3"/>
        <charset val="134"/>
      </rPr>
      <t>，共计</t>
    </r>
    <r>
      <rPr>
        <sz val="10"/>
        <rFont val="Times New Roman"/>
        <family val="1"/>
      </rPr>
      <t>4000</t>
    </r>
    <r>
      <rPr>
        <sz val="10"/>
        <rFont val="宋体"/>
        <family val="3"/>
        <charset val="134"/>
      </rPr>
      <t>㎡，框架结构；新建精深加工建筑</t>
    </r>
    <r>
      <rPr>
        <sz val="10"/>
        <rFont val="Times New Roman"/>
        <family val="1"/>
      </rPr>
      <t>1</t>
    </r>
    <r>
      <rPr>
        <sz val="10"/>
        <rFont val="宋体"/>
        <family val="3"/>
        <charset val="134"/>
      </rPr>
      <t>栋，单栋尺寸：</t>
    </r>
    <r>
      <rPr>
        <sz val="10"/>
        <rFont val="Times New Roman"/>
        <family val="1"/>
      </rPr>
      <t>104m*50m*5m,</t>
    </r>
    <r>
      <rPr>
        <sz val="10"/>
        <rFont val="宋体"/>
        <family val="3"/>
        <charset val="134"/>
      </rPr>
      <t>共计</t>
    </r>
    <r>
      <rPr>
        <sz val="10"/>
        <rFont val="Times New Roman"/>
        <family val="1"/>
      </rPr>
      <t>4200</t>
    </r>
    <r>
      <rPr>
        <sz val="10"/>
        <rFont val="宋体"/>
        <family val="3"/>
        <charset val="134"/>
      </rPr>
      <t>㎡</t>
    </r>
    <r>
      <rPr>
        <sz val="10"/>
        <rFont val="Times New Roman"/>
        <family val="1"/>
      </rPr>
      <t>,</t>
    </r>
    <r>
      <rPr>
        <sz val="10"/>
        <rFont val="宋体"/>
        <family val="3"/>
        <charset val="134"/>
      </rPr>
      <t>轻钢结构。新建待宰圈</t>
    </r>
    <r>
      <rPr>
        <sz val="10"/>
        <rFont val="Times New Roman"/>
        <family val="1"/>
      </rPr>
      <t>1</t>
    </r>
    <r>
      <rPr>
        <sz val="10"/>
        <rFont val="宋体"/>
        <family val="3"/>
        <charset val="134"/>
      </rPr>
      <t>栋，单栋尺寸：</t>
    </r>
    <r>
      <rPr>
        <sz val="10"/>
        <rFont val="Times New Roman"/>
        <family val="1"/>
      </rPr>
      <t>27m*20m*3.3m,</t>
    </r>
    <r>
      <rPr>
        <sz val="10"/>
        <rFont val="宋体"/>
        <family val="3"/>
        <charset val="134"/>
      </rPr>
      <t>共计</t>
    </r>
    <r>
      <rPr>
        <sz val="10"/>
        <rFont val="Times New Roman"/>
        <family val="1"/>
      </rPr>
      <t>540</t>
    </r>
    <r>
      <rPr>
        <sz val="10"/>
        <rFont val="宋体"/>
        <family val="3"/>
        <charset val="134"/>
      </rPr>
      <t>㎡，轻钢结构；配套建筑面积</t>
    </r>
    <r>
      <rPr>
        <sz val="10"/>
        <rFont val="Times New Roman"/>
        <family val="1"/>
      </rPr>
      <t>800</t>
    </r>
    <r>
      <rPr>
        <sz val="10"/>
        <rFont val="宋体"/>
        <family val="3"/>
        <charset val="134"/>
      </rPr>
      <t>㎡，砖混结构，厂区大门消毒池；</t>
    </r>
    <r>
      <rPr>
        <b/>
        <sz val="10"/>
        <rFont val="Times New Roman"/>
        <family val="1"/>
      </rPr>
      <t>2.</t>
    </r>
    <r>
      <rPr>
        <b/>
        <sz val="10"/>
        <rFont val="宋体"/>
        <family val="3"/>
        <charset val="134"/>
      </rPr>
      <t>企业投入：</t>
    </r>
    <r>
      <rPr>
        <sz val="10"/>
        <rFont val="宋体"/>
        <family val="3"/>
        <charset val="134"/>
      </rPr>
      <t>新建商业功能用房</t>
    </r>
    <r>
      <rPr>
        <sz val="10"/>
        <rFont val="Times New Roman"/>
        <family val="1"/>
      </rPr>
      <t>2</t>
    </r>
    <r>
      <rPr>
        <sz val="10"/>
        <rFont val="宋体"/>
        <family val="3"/>
        <charset val="134"/>
      </rPr>
      <t>栋，单栋尺寸：</t>
    </r>
    <r>
      <rPr>
        <sz val="10"/>
        <rFont val="Times New Roman"/>
        <family val="1"/>
      </rPr>
      <t>100m*16m</t>
    </r>
    <r>
      <rPr>
        <sz val="10"/>
        <rFont val="宋体"/>
        <family val="3"/>
        <charset val="134"/>
      </rPr>
      <t>。建筑面积共计</t>
    </r>
    <r>
      <rPr>
        <sz val="10"/>
        <rFont val="Times New Roman"/>
        <family val="1"/>
      </rPr>
      <t>3200</t>
    </r>
    <r>
      <rPr>
        <sz val="10"/>
        <rFont val="宋体"/>
        <family val="3"/>
        <charset val="134"/>
      </rPr>
      <t>㎡，为地上两层框架结构；配套围墙</t>
    </r>
    <r>
      <rPr>
        <sz val="10"/>
        <rFont val="Times New Roman"/>
        <family val="1"/>
      </rPr>
      <t>1400m</t>
    </r>
    <r>
      <rPr>
        <sz val="10"/>
        <rFont val="宋体"/>
        <family val="3"/>
        <charset val="134"/>
      </rPr>
      <t>、大门、室外绿化、地面硬化各</t>
    </r>
    <r>
      <rPr>
        <sz val="10"/>
        <rFont val="Times New Roman"/>
        <family val="1"/>
      </rPr>
      <t>30000</t>
    </r>
    <r>
      <rPr>
        <sz val="10"/>
        <rFont val="宋体"/>
        <family val="3"/>
        <charset val="134"/>
      </rPr>
      <t>㎡及污水管网等场内基础设施配套；配套</t>
    </r>
    <r>
      <rPr>
        <sz val="10"/>
        <rFont val="Times New Roman"/>
        <family val="1"/>
      </rPr>
      <t>20</t>
    </r>
    <r>
      <rPr>
        <sz val="10"/>
        <rFont val="宋体"/>
        <family val="3"/>
        <charset val="134"/>
      </rPr>
      <t>万只羊，</t>
    </r>
    <r>
      <rPr>
        <sz val="10"/>
        <rFont val="Times New Roman"/>
        <family val="1"/>
      </rPr>
      <t>2</t>
    </r>
    <r>
      <rPr>
        <sz val="10"/>
        <rFont val="宋体"/>
        <family val="3"/>
        <charset val="134"/>
      </rPr>
      <t>万头牛的精深加工设备，污粪无害化处理设备，立式喷洒消毒设备，牲畜禽类无害化处理设备，污水处理设施。</t>
    </r>
  </si>
  <si>
    <t>项目的实施是以高效生产为前提，以创造良性的生态环境为目标，最终实现农业的持续高效发展。因此，在项目设计和实施过程中始终把生态效益放在突出位置，表现在资源的合理利用，农牧业良性循环、优质产品和农业生态环境改善等方面。本项目实施后，随着养殖业的不断发展，对饲料及优质牧草的需求量将不断增加，苜蓿草、三叶草、青贮玉米作为肉羊的优质饲料，每年需要量33872吨，混合干草每年需要量14670吨，青贮玉米每年需要量19202吨，干草按照500元/吨、青贮玉米300元/吨计算，可为农牧民增加1310万元收入。本项目的实施，可以使农村季节剩余劳动力得到充分的利用，项目正常运转后，可带动就业10-20人，月均工资不低于2000元，每年可为农牧民增加108万元收入。</t>
  </si>
  <si>
    <t>MF2022-09</t>
  </si>
  <si>
    <t>民丰县萨勒吾则克乡（巴格其村，萨热依村，古丽巴格村，喀拉墩村）农村生活污水治理工程</t>
  </si>
  <si>
    <t>巴格其村，萨热依村，古丽巴格村，喀拉墩村</t>
  </si>
  <si>
    <t xml:space="preserve">新建一体化污水处理站两座，新建管径De160-400高密度聚乙烯双壁波纹管(HDPE)36370米，分别将污水输送至一体化污水处理站(两座)处理，新
巴格其村、 建20立方米化粪池10座，污水井1195座，杆变两座。具体内容:DN160双壁 
01- 萨热依村、 波纹排水管1174米、DN200双壁波纹排水管16302米、DN250双壁波纹排水 
古勒巴格村管8666米、DN300双壁波纹排水管8582米、DN350双壁波纹排水管1124米、
、喀拉墩村 DN400双壁波纹排水管522米(共计36370米);污水井1195座;玻璃钢化粪 
池200立方米(20座10立方米):污水处理设施130立方米(1座80立方米座50立方米);路面破坏拆除及恢复18862平方米;电器安装(1座50杆变)
</t>
  </si>
  <si>
    <t xml:space="preserve">1）本工程的建设，保护了乡、镇地下水环境，改善了各村庄的生态环境和投资环境。 （2）保护环境效果显著，改善了居民的生活环境，同时也使农产品免受污染。 （3）污水处理工程建成后，每年可以减少 CODcr：13.87 吨/年；NH3-N：1.61 吨/年；SS：12.78 吨/年。本项目的建设，其目的是为了改善民丰县乡、镇的环境质量，减少污染物的排放，提高排水管网的覆盖率，提高污水收集率，最终达 到减少对水体及周边环境的污染物排放量。 </t>
  </si>
  <si>
    <t>_</t>
  </si>
  <si>
    <t>MF2022-10</t>
  </si>
  <si>
    <t>民丰县萨勒吾则克乡（祥和村，兴平村，乌塘村）农村生活污水治理工程</t>
  </si>
  <si>
    <t>祥和村，兴平村，乌塘村</t>
  </si>
  <si>
    <t>新建一体化污水处理站两座，新建管径De160-400高密度聚乙烯双壁波纹管(HDPE)24089米，分别将污水输送至一体化污水处理站(两座)处理，新建20立方米化粪池8座，污水井731座，杆变两座。具体内容:DN160双壁波DN200双壁波纹排水管8818米、DN250双壁波纹排水管
村平村、吾塘5782米、DN300双壁波纹排水管2677米、DN350双壁波纹排水管725米(共
计24089米);污水井731座;玻璃钢化粪池200立方米(8座20立方米);污水处理设施80立方米(1座50立方米、1座30立方米);路面破坏拆除及恢复13502平方米;电器安装(2座50杆变)、200米电缆(YJV22-4*95)</t>
  </si>
  <si>
    <t>MF2022-11</t>
  </si>
  <si>
    <t>和田地区民丰县叶亦克乡引输水工程</t>
  </si>
  <si>
    <t>改建</t>
  </si>
  <si>
    <t>改建1.81km的隧洞及其附属建筑物</t>
  </si>
  <si>
    <t>本项目的实施可解决易地搬迁点引水隧洞输水能力不足的问题，可改善灌溉面积1.83万亩，提高灌区灌溉保证率，进一步提高农作物产量，增加人民经济收入，有效推进民丰县灌区经济的可持续发展，巩固提升民丰县脱贫成效，促进民丰县地区经济繁荣，提高人民生活水平，决战决胜全面小康；项目的经济内部收益率10.40%，大于社会折现率8%，净现值651万元大于零，效益费用比1.16大于1，国民经济评价各项指标均达到规范要求，由此以上个指标看出本项目具有较好的国民经济效益和社会效益；项目的建设可以切实改变项目区的灌溉现状，从而改善当地的农业生产条件和生态环境条件，对促进灌区生态环境的良性循环将起到积极的作用。</t>
  </si>
  <si>
    <t>MF2022-12</t>
  </si>
  <si>
    <t>民丰县2022年高标准农田建设项目</t>
  </si>
  <si>
    <t>民丰县叶亦克乡</t>
  </si>
  <si>
    <t>实施0.71万亩高效节水工程配套其他附属设施建设</t>
  </si>
  <si>
    <t>本项目通过配套高效节水灌溉系统7600亩，高效节水灌溉方式的运用可以解决过去大水漫灌存在的灌溉水平低、灌溉用水量大等问题，实现旱涝保收，高产稳产，增加人民经济收入，有效推进民丰县灌区经济的可持续发展，巩固提升民丰县脱贫成效，促进民丰县地区经济繁荣，提高人民生活水平，有利于提升农业规模效益，提升农业机械化水平，提升农业组织化程度，显著提高农业综合效益。项目的经济内部收益率11.61%，大于社会折现率8%，净现值655.85万元大于零，效益费用比1.01大于1，国民经济评价各项指标均达到规范要求，由此以上个指标看出本项目具有较好的国民经济效益和社会效益。</t>
  </si>
  <si>
    <t>MF2022-13</t>
  </si>
  <si>
    <t>民丰县项目管理费</t>
  </si>
  <si>
    <t>民丰县</t>
  </si>
  <si>
    <t>项目管理费主要用于项目前期设计，评审，招标，监理等与项目管理相关的支出</t>
  </si>
  <si>
    <t>—</t>
  </si>
  <si>
    <t>进一步规范项目建设和项目顺利实施</t>
  </si>
  <si>
    <t>MF2022-14</t>
  </si>
  <si>
    <t>民丰县小额信贷贷款贴息项目</t>
  </si>
  <si>
    <t>对脱贫户、三类户扶贫小额信贷进行贴息</t>
  </si>
  <si>
    <t>减轻脱贫户、三类户还贷压力，促进发展生产提高家庭收入</t>
  </si>
  <si>
    <r>
      <rPr>
        <sz val="10"/>
        <rFont val="宋体"/>
        <family val="3"/>
        <charset val="134"/>
      </rPr>
      <t>户均不高于</t>
    </r>
    <r>
      <rPr>
        <sz val="10"/>
        <rFont val="Times New Roman"/>
        <family val="1"/>
      </rPr>
      <t>5</t>
    </r>
    <r>
      <rPr>
        <sz val="10"/>
        <rFont val="宋体"/>
        <family val="3"/>
        <charset val="134"/>
      </rPr>
      <t>万元贷款，用于农户发展产业，提高收入</t>
    </r>
  </si>
  <si>
    <t>MF2022-15</t>
  </si>
  <si>
    <t>民丰县龙头企业贷款贴息项目</t>
  </si>
  <si>
    <t>主要由龙头企业用于产业发展贷款，按照3%给予贴息</t>
  </si>
  <si>
    <t>MF2022-16</t>
  </si>
  <si>
    <t>民丰县雨露计划项目</t>
  </si>
  <si>
    <r>
      <rPr>
        <sz val="10"/>
        <rFont val="宋体"/>
        <family val="3"/>
        <charset val="134"/>
      </rPr>
      <t>补助对象及标准：</t>
    </r>
    <r>
      <rPr>
        <sz val="10"/>
        <rFont val="Times New Roman"/>
        <family val="1"/>
      </rPr>
      <t>“</t>
    </r>
    <r>
      <rPr>
        <sz val="10"/>
        <rFont val="宋体"/>
        <family val="3"/>
        <charset val="134"/>
      </rPr>
      <t>雨露计划</t>
    </r>
    <r>
      <rPr>
        <sz val="10"/>
        <rFont val="Times New Roman"/>
        <family val="1"/>
      </rPr>
      <t>”</t>
    </r>
    <r>
      <rPr>
        <sz val="10"/>
        <rFont val="宋体"/>
        <family val="3"/>
        <charset val="134"/>
      </rPr>
      <t>补助资金的扶持对象为全县在校就读教育部认定的中、高等职业教育学籍管理系统注册正式学籍的中等职业教育（包括普通中专、成人中专、职业高中、技工院校）、高等职业教育的建档立卡贫脱贫户、边缘易致贫户、突发严重困难户困家庭子女，补助标准为每人每学年给予</t>
    </r>
    <r>
      <rPr>
        <sz val="10"/>
        <rFont val="Times New Roman"/>
        <family val="1"/>
      </rPr>
      <t>3000</t>
    </r>
    <r>
      <rPr>
        <sz val="10"/>
        <rFont val="宋体"/>
        <family val="3"/>
        <charset val="134"/>
      </rPr>
      <t>元的扶贫资金助学补助。补助人数：预计补助中职、高职在校生约</t>
    </r>
    <r>
      <rPr>
        <sz val="10"/>
        <rFont val="Times New Roman"/>
        <family val="1"/>
      </rPr>
      <t>550</t>
    </r>
    <r>
      <rPr>
        <sz val="10"/>
        <rFont val="宋体"/>
        <family val="3"/>
        <charset val="134"/>
      </rPr>
      <t>名。</t>
    </r>
  </si>
  <si>
    <t>解决脱贫户、三类户家庭子女就学困难，培养技术人才，从而提高当地知识文化水平，提高就业率。</t>
  </si>
  <si>
    <t>MF2022-17</t>
  </si>
  <si>
    <t>民丰县牲畜隔离场建设项目</t>
  </si>
  <si>
    <r>
      <rPr>
        <sz val="10"/>
        <rFont val="宋体"/>
        <family val="3"/>
        <charset val="134"/>
      </rPr>
      <t>新建隔离羊圈</t>
    </r>
    <r>
      <rPr>
        <sz val="10"/>
        <rFont val="Times New Roman"/>
        <family val="1"/>
      </rPr>
      <t>6</t>
    </r>
    <r>
      <rPr>
        <sz val="10"/>
        <rFont val="宋体"/>
        <family val="3"/>
        <charset val="134"/>
      </rPr>
      <t>栋，总建筑面积</t>
    </r>
    <r>
      <rPr>
        <sz val="10"/>
        <rFont val="Times New Roman"/>
        <family val="1"/>
      </rPr>
      <t>3000</t>
    </r>
    <r>
      <rPr>
        <sz val="10"/>
        <rFont val="宋体"/>
        <family val="3"/>
        <charset val="134"/>
      </rPr>
      <t>㎡，单栋</t>
    </r>
    <r>
      <rPr>
        <sz val="10"/>
        <rFont val="Times New Roman"/>
        <family val="1"/>
      </rPr>
      <t>500</t>
    </r>
    <r>
      <rPr>
        <sz val="10"/>
        <rFont val="宋体"/>
        <family val="3"/>
        <charset val="134"/>
      </rPr>
      <t>㎡，主体结构为门式框架结构，屋顶为双层彩钢板；隔离牛圈</t>
    </r>
    <r>
      <rPr>
        <sz val="10"/>
        <rFont val="Times New Roman"/>
        <family val="1"/>
      </rPr>
      <t>1</t>
    </r>
    <r>
      <rPr>
        <sz val="10"/>
        <rFont val="宋体"/>
        <family val="3"/>
        <charset val="134"/>
      </rPr>
      <t>栋，建筑面积</t>
    </r>
    <r>
      <rPr>
        <sz val="10"/>
        <rFont val="Times New Roman"/>
        <family val="1"/>
      </rPr>
      <t>630</t>
    </r>
    <r>
      <rPr>
        <sz val="10"/>
        <rFont val="宋体"/>
        <family val="3"/>
        <charset val="134"/>
      </rPr>
      <t>㎡；主体结构为门式框架结构，屋顶为双层彩钢板。配套其他附属设施工程。</t>
    </r>
  </si>
  <si>
    <t>项目建成后，隔离场社会效益发挥突出，可为树立行业窗口打下基础，使监督检查工作更加规范，发挥以检促防的目的，可有效促进民丰县的动物防疫工作，更好的控制外地的控制外疫病传入民丰县。本项目 的实施，有效的建立健全动物疫检疫监督体系，提高监督和检疫的技术水平，重点抓好重大动物疫病，检测体系的建立，从源头上保证牛羊的安全。提高动物防疫防治能力，减少动物疫病死亡率，即可为农牧民增收。</t>
  </si>
  <si>
    <t>MF2022-18</t>
  </si>
  <si>
    <t>民丰县叶亦克乡孵化园建设项目</t>
  </si>
  <si>
    <r>
      <rPr>
        <sz val="10"/>
        <rFont val="Times New Roman"/>
        <family val="1"/>
      </rPr>
      <t>1.</t>
    </r>
    <r>
      <rPr>
        <sz val="10"/>
        <rFont val="宋体"/>
        <family val="3"/>
        <charset val="134"/>
      </rPr>
      <t>新建</t>
    </r>
    <r>
      <rPr>
        <sz val="10"/>
        <rFont val="Times New Roman"/>
        <family val="1"/>
      </rPr>
      <t>1#</t>
    </r>
    <r>
      <rPr>
        <sz val="10"/>
        <rFont val="宋体"/>
        <family val="3"/>
        <charset val="134"/>
      </rPr>
      <t>商铺一座，建筑面积</t>
    </r>
    <r>
      <rPr>
        <sz val="10"/>
        <rFont val="Times New Roman"/>
        <family val="1"/>
      </rPr>
      <t>1097.44</t>
    </r>
    <r>
      <rPr>
        <sz val="10"/>
        <rFont val="宋体"/>
        <family val="3"/>
        <charset val="134"/>
      </rPr>
      <t>平方米，层高</t>
    </r>
    <r>
      <rPr>
        <sz val="10"/>
        <rFont val="Times New Roman"/>
        <family val="1"/>
      </rPr>
      <t>3.9</t>
    </r>
    <r>
      <rPr>
        <sz val="10"/>
        <rFont val="宋体"/>
        <family val="3"/>
        <charset val="134"/>
      </rPr>
      <t>米，室内外高差</t>
    </r>
    <r>
      <rPr>
        <sz val="10"/>
        <rFont val="Times New Roman"/>
        <family val="1"/>
      </rPr>
      <t>0.45</t>
    </r>
    <r>
      <rPr>
        <sz val="10"/>
        <rFont val="宋体"/>
        <family val="3"/>
        <charset val="134"/>
      </rPr>
      <t>米，建筑高度</t>
    </r>
    <r>
      <rPr>
        <sz val="10"/>
        <rFont val="Times New Roman"/>
        <family val="1"/>
      </rPr>
      <t>4.35</t>
    </r>
    <r>
      <rPr>
        <sz val="10"/>
        <rFont val="宋体"/>
        <family val="3"/>
        <charset val="134"/>
      </rPr>
      <t>米，砖混结构，条形基础。</t>
    </r>
    <r>
      <rPr>
        <sz val="10"/>
        <rFont val="Times New Roman"/>
        <family val="1"/>
      </rPr>
      <t>2.</t>
    </r>
    <r>
      <rPr>
        <sz val="10"/>
        <rFont val="宋体"/>
        <family val="3"/>
        <charset val="134"/>
      </rPr>
      <t>新建</t>
    </r>
    <r>
      <rPr>
        <sz val="10"/>
        <rFont val="Times New Roman"/>
        <family val="1"/>
      </rPr>
      <t>2#</t>
    </r>
    <r>
      <rPr>
        <sz val="10"/>
        <rFont val="宋体"/>
        <family val="3"/>
        <charset val="134"/>
      </rPr>
      <t>商铺一座，建筑面积</t>
    </r>
    <r>
      <rPr>
        <sz val="10"/>
        <rFont val="Times New Roman"/>
        <family val="1"/>
      </rPr>
      <t>1097.44</t>
    </r>
    <r>
      <rPr>
        <sz val="10"/>
        <rFont val="宋体"/>
        <family val="3"/>
        <charset val="134"/>
      </rPr>
      <t>平方米，层高</t>
    </r>
    <r>
      <rPr>
        <sz val="10"/>
        <rFont val="Times New Roman"/>
        <family val="1"/>
      </rPr>
      <t>3.9</t>
    </r>
    <r>
      <rPr>
        <sz val="10"/>
        <rFont val="宋体"/>
        <family val="3"/>
        <charset val="134"/>
      </rPr>
      <t>米，室内外高差</t>
    </r>
    <r>
      <rPr>
        <sz val="10"/>
        <rFont val="Times New Roman"/>
        <family val="1"/>
      </rPr>
      <t>0.45</t>
    </r>
    <r>
      <rPr>
        <sz val="10"/>
        <rFont val="宋体"/>
        <family val="3"/>
        <charset val="134"/>
      </rPr>
      <t>米，建筑高度</t>
    </r>
    <r>
      <rPr>
        <sz val="10"/>
        <rFont val="Times New Roman"/>
        <family val="1"/>
      </rPr>
      <t>4.35</t>
    </r>
    <r>
      <rPr>
        <sz val="10"/>
        <rFont val="宋体"/>
        <family val="3"/>
        <charset val="134"/>
      </rPr>
      <t>米，砖混结构，条形基础。</t>
    </r>
    <r>
      <rPr>
        <sz val="10"/>
        <rFont val="Times New Roman"/>
        <family val="1"/>
      </rPr>
      <t>3.</t>
    </r>
    <r>
      <rPr>
        <sz val="10"/>
        <rFont val="宋体"/>
        <family val="3"/>
        <charset val="134"/>
      </rPr>
      <t>新建市场一座，建筑面积</t>
    </r>
    <r>
      <rPr>
        <sz val="10"/>
        <rFont val="Times New Roman"/>
        <family val="1"/>
      </rPr>
      <t>1940.00</t>
    </r>
    <r>
      <rPr>
        <sz val="10"/>
        <rFont val="宋体"/>
        <family val="3"/>
        <charset val="134"/>
      </rPr>
      <t>平方米，门钢结构，层高</t>
    </r>
    <r>
      <rPr>
        <sz val="10"/>
        <rFont val="Times New Roman"/>
        <family val="1"/>
      </rPr>
      <t>7.2</t>
    </r>
    <r>
      <rPr>
        <sz val="10"/>
        <rFont val="宋体"/>
        <family val="3"/>
        <charset val="134"/>
      </rPr>
      <t>米，室内外高差</t>
    </r>
    <r>
      <rPr>
        <sz val="10"/>
        <rFont val="Times New Roman"/>
        <family val="1"/>
      </rPr>
      <t>0.15</t>
    </r>
    <r>
      <rPr>
        <sz val="10"/>
        <rFont val="宋体"/>
        <family val="3"/>
        <charset val="134"/>
      </rPr>
      <t>米，建筑高度</t>
    </r>
    <r>
      <rPr>
        <sz val="10"/>
        <rFont val="Times New Roman"/>
        <family val="1"/>
      </rPr>
      <t>7.35</t>
    </r>
    <r>
      <rPr>
        <sz val="10"/>
        <rFont val="宋体"/>
        <family val="3"/>
        <charset val="134"/>
      </rPr>
      <t>米，门钢结构，独立基础。配套其他附属设施建设。</t>
    </r>
  </si>
  <si>
    <t>有效解决农村富余劳动力，促进农民群众增收致富。积极发展，是富民小区农民产业增收的一条有效途径，标准化建设，实行标准化生产，创造了良好的孵化园商品经济环境。有利于增强农民群众致富增收的意识。该项目的建设，大量的劳务用工将辐射周边村乡，树立积极向上的社会氛围，做好经济发展的风向标。通过实施孵化园建设，并提升公共服务水平，推进城乡统筹发展，促进乡村文明和谐稳定。随着农民经济的发展，村民收入水平的不断提高，对生活质量的要求也与日俱增，其中环境质量改善和提高是提高生活质量是最主要内容。</t>
  </si>
  <si>
    <r>
      <rPr>
        <sz val="10"/>
        <rFont val="宋体"/>
        <family val="3"/>
        <charset val="134"/>
      </rPr>
      <t>村委会+农户的运营模式，解决当地</t>
    </r>
    <r>
      <rPr>
        <sz val="10"/>
        <rFont val="Times New Roman"/>
        <family val="1"/>
      </rPr>
      <t>973</t>
    </r>
    <r>
      <rPr>
        <sz val="10"/>
        <rFont val="宋体"/>
        <family val="3"/>
        <charset val="134"/>
      </rPr>
      <t>户有富余劳动力创业</t>
    </r>
  </si>
  <si>
    <t>MF2022-19</t>
  </si>
  <si>
    <t>民丰县国有林场安迪尔栏杆管护站巡护道路建设项目</t>
  </si>
  <si>
    <t>安迪尔乡</t>
  </si>
  <si>
    <r>
      <rPr>
        <sz val="10"/>
        <rFont val="宋体"/>
        <family val="3"/>
        <charset val="134"/>
      </rPr>
      <t>修建巡护步道</t>
    </r>
    <r>
      <rPr>
        <sz val="10"/>
        <rFont val="Times New Roman"/>
        <family val="1"/>
      </rPr>
      <t>20km</t>
    </r>
    <r>
      <rPr>
        <sz val="10"/>
        <rFont val="宋体"/>
        <family val="3"/>
        <charset val="134"/>
      </rPr>
      <t>，沙砾路面，宽</t>
    </r>
    <r>
      <rPr>
        <sz val="10"/>
        <rFont val="Times New Roman"/>
        <family val="1"/>
      </rPr>
      <t>4m</t>
    </r>
    <r>
      <rPr>
        <sz val="10"/>
        <rFont val="宋体"/>
        <family val="3"/>
        <charset val="134"/>
      </rPr>
      <t>，厚</t>
    </r>
    <r>
      <rPr>
        <sz val="10"/>
        <rFont val="Times New Roman"/>
        <family val="1"/>
      </rPr>
      <t>40cm</t>
    </r>
  </si>
  <si>
    <t>通过该项目实施解决管护站基础设施和巩固服务，改善管护站周边环境</t>
  </si>
  <si>
    <t>MF2022-20</t>
  </si>
  <si>
    <t>民丰县生猪养殖基地项目</t>
  </si>
  <si>
    <t>新建生猪养殖基地一座配套其他附属设施工程</t>
  </si>
  <si>
    <t>民丰县生猪屠宰加工建设项目,关系到公共卫生安全、食品安全和畜牧 业的可持续发展。建立和完善屠宰加工运行机制,是保障人民群众切身 利益的民生工程。本项目的建成将有序推进全县生猪屠宰处理进程,做 好屠宰加工设施建设工作,有效防止动物疫情扩散,妥善解决污染环境 问题,有效遏制不健康产品流向市场,确保人民群众身体健康。我县是 和田地区唯一的牧业县,生猪饲养数量不多,规模化养殖程度不高,屠 宰加工处理水平低,随意处置现象时有发生。做好生猪屠宰加工工作,</t>
  </si>
  <si>
    <t>MF2022-21</t>
  </si>
  <si>
    <t>民丰县生猪生产加工建设项目</t>
  </si>
  <si>
    <t>生猪养殖基地的建设，仔猪成活率提高5个百分点，育成猪日增重8%左右，料重比降低5%左右。项目建设是发展现代农业，推进农业产业化经营和增加农民收入的有效载体，是社会主义新农村建设和促进农民增收致富的重要抓手。为全面推进民丰县生猪养殖基地的建设，保障畜产品安全和生态环境安全，促进养殖业健康发展，加强我县生猪养殖基础设施建设，提高防控重大动物疫病能力，控制和扑灭动物疫病，保证动物及动物产品质量安全和畜牧业的健康发展，是刻不容缓的任务。</t>
  </si>
  <si>
    <t>MF2022-22</t>
  </si>
  <si>
    <t>民丰县生态修复及补水项目</t>
  </si>
  <si>
    <t>尼雅镇、尼雅乡、若克雅乡</t>
  </si>
  <si>
    <t>对尼雅镇、尼雅乡、若克雅乡范围内进行生态修复及补水改善生态环境，主要涉及清淤挖方、种植土回填、石料边坡砌筑等。</t>
  </si>
  <si>
    <t>该项目社会效益明显，项目在民丰县境内，是对项目区进行生态保护修复，通过工程措施对尼雅湾内的生活建筑垃圾、杂草以及淤泥进行清理，将湿地中泉水拦蓄起来，形成人工湖面，保护湿地水生态平衡，给野生动物提供生存空间，打造湿地景观，提升城市品质以及城镇居民生活幸福指数。、</t>
  </si>
  <si>
    <t>MF2022-23</t>
  </si>
  <si>
    <t>民丰县尼雅湾生态保护修复项目（二期）</t>
  </si>
  <si>
    <r>
      <rPr>
        <sz val="10"/>
        <rFont val="宋体"/>
        <family val="3"/>
        <charset val="134"/>
      </rPr>
      <t>项目总用地面积</t>
    </r>
    <r>
      <rPr>
        <sz val="10"/>
        <rFont val="Times New Roman"/>
        <family val="1"/>
      </rPr>
      <t>1500</t>
    </r>
    <r>
      <rPr>
        <sz val="10"/>
        <rFont val="宋体"/>
        <family val="3"/>
        <charset val="134"/>
      </rPr>
      <t>亩，包括土方开挖、换填土、整治河道，陆地平整，步巡道、及相关配套设施。</t>
    </r>
  </si>
  <si>
    <t>该项目社会效益明显，项目在民丰县境内，是对民丰县尼雅湾进行生态保护修复，通过工程措施对尼雅湾内的生活建筑垃圾、杂草以及淤泥进行清理，将湿地中泉水拦蓄起来，形成人工湖面，保护湿地水生态平衡，给野生动物提供生存空间，打造湿地景观，提升城市品质以及城镇居民生活幸福指数。、</t>
  </si>
  <si>
    <t>MF2022-24</t>
  </si>
  <si>
    <t>民丰县尼雅黑鸡饲料加工厂建设项目</t>
  </si>
  <si>
    <t>新建尼雅黑鸡饲料加工厂及附属配套设施</t>
  </si>
  <si>
    <t>饲料加工厂实施后，饲草种植面积达0.7万亩全县年可增加农民收入350万元以上，同时，是从饲草料进过生产加工处理后，饲草营业价值和利用率明显提高，养殖成本大幅降低，推进草食畜牧业发展起到积极推动作用。</t>
  </si>
  <si>
    <t>MF2022-25</t>
  </si>
  <si>
    <t>民丰县安迪尔乡特色农产品种植基地建设项目</t>
  </si>
  <si>
    <r>
      <rPr>
        <sz val="10"/>
        <rFont val="宋体"/>
        <family val="3"/>
        <charset val="134"/>
      </rPr>
      <t>按照</t>
    </r>
    <r>
      <rPr>
        <sz val="10"/>
        <rFont val="Times New Roman"/>
        <family val="1"/>
      </rPr>
      <t>2000</t>
    </r>
    <r>
      <rPr>
        <sz val="10"/>
        <rFont val="宋体"/>
        <family val="3"/>
        <charset val="134"/>
      </rPr>
      <t>元</t>
    </r>
    <r>
      <rPr>
        <sz val="10"/>
        <rFont val="Times New Roman"/>
        <family val="1"/>
      </rPr>
      <t>/</t>
    </r>
    <r>
      <rPr>
        <sz val="10"/>
        <rFont val="宋体"/>
        <family val="3"/>
        <charset val="134"/>
      </rPr>
      <t>亩标准建设</t>
    </r>
    <r>
      <rPr>
        <sz val="10"/>
        <rFont val="Times New Roman"/>
        <family val="1"/>
      </rPr>
      <t>0.88</t>
    </r>
    <r>
      <rPr>
        <sz val="10"/>
        <rFont val="宋体"/>
        <family val="3"/>
        <charset val="134"/>
      </rPr>
      <t>万亩种植基地，主要用于土地平整、铺设滴灌管网及其他附属设施配套。</t>
    </r>
  </si>
  <si>
    <t>实现安迪尔甜瓜产业快速发展，安迪尔甜瓜市场竞争能力显著增强，产品认知度、知名度、美誉度和市场占有率显著增加，种植户收益显著提升，民丰县安迪尔甜瓜产业发展取得显著成效。产出指标：建成“安迪尔甜瓜”地理标志农产品精品示范园，“安迪尔甜瓜”地理标志农产品亩均产量增幅≥5%。“安迪尔甜瓜”地理标志农产品质量安全检测合格率≥99%，产品质量追溯覆盖率达100%，标准化生产技术推广比例≥95%。</t>
  </si>
  <si>
    <t>MF2022-26</t>
  </si>
  <si>
    <t>和田地区民丰县若克雅乡劳光村生态修复工程</t>
  </si>
  <si>
    <r>
      <rPr>
        <sz val="10"/>
        <rFont val="宋体"/>
        <family val="3"/>
        <charset val="134"/>
      </rPr>
      <t>周边进行环境整治，土方开挖、换填土、清淤，陆地平整，步巡道、新建</t>
    </r>
    <r>
      <rPr>
        <sz val="10"/>
        <rFont val="Times New Roman"/>
        <family val="1"/>
      </rPr>
      <t>1</t>
    </r>
    <r>
      <rPr>
        <sz val="10"/>
        <rFont val="宋体"/>
        <family val="3"/>
        <charset val="134"/>
      </rPr>
      <t>座卫生间及相关配套设施</t>
    </r>
  </si>
  <si>
    <t>该项目社会效益明显，项目在民丰县境内，是对项目区进行生态保护修复，通过工程措施对项目区的生活建筑垃圾、杂草以及淤泥进行清理，将湿地中泉水拦蓄起来，形成人工湖面，保护湿地水生态平衡，给野生动物提供生存空间，打造湿地景观，提升城市品质以及城镇居民生活幸福指数。</t>
  </si>
  <si>
    <t>MF2022- 27</t>
  </si>
  <si>
    <t>民丰县尼雅农旅融合产业示范项目</t>
  </si>
  <si>
    <t>尼雅镇兰帕村</t>
  </si>
  <si>
    <t>对尼雅镇兰帕村打造农旅融合产业发展示范村建设，主要对农户庭院整合，三区分离，改厨改厕，改圈，室外提升，综合布局产业，文化宣传等建设。</t>
  </si>
  <si>
    <t>改善农村容村貌，发展乡村旅游产业，带动项目区农户家庭收入</t>
  </si>
  <si>
    <t>MF2022-28</t>
  </si>
  <si>
    <t>民丰县尼雅乡光明村乡村振兴示范村建设项目</t>
  </si>
  <si>
    <t>主要用于民居改造、采摘园温室大棚改造、垃圾收集、电力入户、天然气入户等建设</t>
  </si>
  <si>
    <t>企业投资</t>
  </si>
  <si>
    <t>建设以尼雅湾水系为依托的民俗风景融合创新街区，以“尼雅驿站”为主题，突出“凸显 特色、创业就业、文旅融合”，围绕“以文促旅、以旅为媒、以旅兴业、以业兴村” 思路，秉 持 “一街一设计、一景一特色”理念，以“西域风情民宿、 和田特色餐饮、维吾尔中医康养、 沙漠亲子拓展、星空房车营地、富湖垂钓及乐玩采摘”为重点，持续优化环境、 提升业态、完 善功能、丰富内涵，将尼雅乡光明村打造成为南疆乡村旅游新地标、乡村振兴示范点。</t>
  </si>
  <si>
    <t>MF2022-29</t>
  </si>
  <si>
    <t>民丰县安迪尔乡特色农产品交易市场附属配套建设项目</t>
  </si>
  <si>
    <t>安迪尔乡繁荣村</t>
  </si>
  <si>
    <t>新建200千瓦变压器、1.6公里高压线、100吨地磅、1.6公里引水管道等</t>
  </si>
  <si>
    <t>通过特色农产品交易市场附属配套建设，提高甜瓜红枣农产品交易质量，完善附属配套功能，增加农牧民收入。</t>
  </si>
  <si>
    <t>主要是扶持本地龙头企业，提高当地巩固拓展脱贫攻坚成果同乡村振兴有效衔接的示范带动能力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</si>
</sst>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9" formatCode="0.00_ "/>
  </numFmts>
  <fonts count="21">
    <font>
      <sz val="11"/>
      <color theme="1"/>
      <name val="宋体"/>
      <charset val="134"/>
      <scheme val="minor"/>
    </font>
    <font>
      <sz val="11"/>
      <name val="Times New Roman"/>
      <family val="1"/>
    </font>
    <font>
      <sz val="11"/>
      <name val="方正小标宋简体"/>
      <family val="4"/>
      <charset val="134"/>
    </font>
    <font>
      <b/>
      <sz val="10"/>
      <name val="宋体"/>
      <family val="3"/>
      <charset val="134"/>
    </font>
    <font>
      <sz val="10"/>
      <name val="宋体"/>
      <family val="3"/>
      <charset val="134"/>
    </font>
    <font>
      <sz val="10"/>
      <name val="Times New Roman"/>
      <family val="1"/>
    </font>
    <font>
      <sz val="24"/>
      <name val="方正小标宋_GBK"/>
      <charset val="134"/>
    </font>
    <font>
      <sz val="10"/>
      <name val="方正小标宋简体"/>
      <family val="4"/>
      <charset val="134"/>
    </font>
    <font>
      <b/>
      <sz val="10"/>
      <name val="Times New Roman"/>
      <family val="1"/>
    </font>
    <font>
      <sz val="10"/>
      <name val="Times New Roman"/>
      <family val="1"/>
    </font>
    <font>
      <b/>
      <sz val="10"/>
      <name val="Times New Roman"/>
      <family val="1"/>
    </font>
    <font>
      <sz val="10"/>
      <name val="宋体"/>
      <family val="3"/>
      <charset val="134"/>
    </font>
    <font>
      <b/>
      <sz val="10"/>
      <name val="方正公文黑体"/>
      <charset val="134"/>
    </font>
    <font>
      <sz val="10"/>
      <name val="方正公文楷体"/>
      <charset val="134"/>
    </font>
    <font>
      <sz val="10"/>
      <name val="宋体"/>
      <family val="3"/>
      <charset val="134"/>
      <scheme val="minor"/>
    </font>
    <font>
      <sz val="10"/>
      <color theme="1"/>
      <name val="Times New Roman"/>
      <family val="1"/>
    </font>
    <font>
      <sz val="11"/>
      <color theme="1"/>
      <name val="Times New Roman"/>
      <family val="1"/>
    </font>
    <font>
      <sz val="10"/>
      <color rgb="FF000000"/>
      <name val="宋体"/>
      <family val="3"/>
      <charset val="134"/>
      <scheme val="minor"/>
    </font>
    <font>
      <sz val="11"/>
      <color indexed="8"/>
      <name val="宋体"/>
      <family val="3"/>
      <charset val="134"/>
    </font>
    <font>
      <vertAlign val="superscript"/>
      <sz val="10"/>
      <name val="Times New Roman"/>
      <family val="1"/>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s>
  <cellStyleXfs count="2">
    <xf numFmtId="0" fontId="0" fillId="0" borderId="0"/>
    <xf numFmtId="0" fontId="18" fillId="0" borderId="0"/>
  </cellStyleXfs>
  <cellXfs count="62">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0" fillId="2" borderId="0" xfId="0" applyFill="1"/>
    <xf numFmtId="0" fontId="1"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179"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9" fillId="0" borderId="1" xfId="0" applyFont="1" applyBorder="1" applyAlignment="1">
      <alignment horizontal="left" vertical="center" wrapText="1"/>
    </xf>
    <xf numFmtId="0" fontId="5" fillId="0" borderId="2" xfId="0" applyFont="1" applyBorder="1" applyAlignment="1">
      <alignment horizontal="center" vertical="center" wrapText="1"/>
    </xf>
    <xf numFmtId="0" fontId="9"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11" fillId="0" borderId="1" xfId="0" applyFont="1" applyBorder="1" applyAlignment="1">
      <alignment horizontal="left" vertical="center" wrapText="1"/>
    </xf>
    <xf numFmtId="176" fontId="8" fillId="0" borderId="1" xfId="0" applyNumberFormat="1" applyFont="1" applyBorder="1" applyAlignment="1">
      <alignment horizontal="center" vertical="center" wrapText="1"/>
    </xf>
    <xf numFmtId="179" fontId="5" fillId="0" borderId="1" xfId="0" applyNumberFormat="1" applyFont="1" applyBorder="1" applyAlignment="1">
      <alignment horizontal="center" vertical="center" wrapText="1"/>
    </xf>
    <xf numFmtId="176" fontId="5" fillId="2" borderId="1" xfId="0" applyNumberFormat="1" applyFont="1" applyFill="1" applyBorder="1" applyAlignment="1">
      <alignment horizontal="center" vertical="center" wrapText="1"/>
    </xf>
    <xf numFmtId="176" fontId="5" fillId="0" borderId="1" xfId="0" applyNumberFormat="1" applyFont="1" applyBorder="1" applyAlignment="1">
      <alignment horizontal="center" vertical="center" wrapText="1"/>
    </xf>
    <xf numFmtId="176" fontId="5" fillId="0" borderId="2" xfId="0" applyNumberFormat="1" applyFont="1" applyBorder="1" applyAlignment="1">
      <alignment horizontal="center" vertical="center" wrapText="1"/>
    </xf>
    <xf numFmtId="179" fontId="8" fillId="0" borderId="1" xfId="0" applyNumberFormat="1" applyFont="1" applyBorder="1" applyAlignment="1">
      <alignment horizontal="center" vertical="center" wrapText="1"/>
    </xf>
    <xf numFmtId="176" fontId="5" fillId="0" borderId="4" xfId="0" applyNumberFormat="1" applyFont="1" applyBorder="1" applyAlignment="1">
      <alignment horizontal="center" vertical="center" wrapText="1"/>
    </xf>
    <xf numFmtId="179" fontId="5" fillId="0" borderId="1" xfId="0" applyNumberFormat="1" applyFont="1" applyBorder="1" applyAlignment="1">
      <alignment horizontal="center" vertical="center"/>
    </xf>
    <xf numFmtId="0" fontId="5" fillId="0" borderId="5" xfId="0" applyFont="1" applyBorder="1" applyAlignment="1">
      <alignment horizontal="center" vertical="center" wrapText="1"/>
    </xf>
    <xf numFmtId="179" fontId="5" fillId="0" borderId="4" xfId="0" applyNumberFormat="1" applyFont="1" applyBorder="1" applyAlignment="1">
      <alignment horizontal="center" vertical="center" wrapText="1"/>
    </xf>
    <xf numFmtId="176" fontId="5" fillId="2" borderId="4" xfId="0" applyNumberFormat="1" applyFont="1" applyFill="1" applyBorder="1" applyAlignment="1">
      <alignment horizontal="center" vertical="center" wrapText="1"/>
    </xf>
    <xf numFmtId="176" fontId="9" fillId="0" borderId="1" xfId="0" applyNumberFormat="1" applyFont="1" applyBorder="1" applyAlignment="1">
      <alignment horizontal="center" vertical="center" wrapText="1"/>
    </xf>
    <xf numFmtId="176" fontId="5" fillId="0" borderId="6" xfId="0" applyNumberFormat="1" applyFont="1" applyBorder="1" applyAlignment="1">
      <alignment horizontal="center" vertical="center" wrapText="1"/>
    </xf>
    <xf numFmtId="176" fontId="9" fillId="0" borderId="2"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179" fontId="4" fillId="0" borderId="1" xfId="0" applyNumberFormat="1" applyFont="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justify" vertical="center"/>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4" fillId="2" borderId="1" xfId="0" applyFont="1" applyFill="1" applyBorder="1" applyAlignment="1">
      <alignment vertical="center" wrapText="1"/>
    </xf>
    <xf numFmtId="0" fontId="16" fillId="2" borderId="1" xfId="0" applyFont="1" applyFill="1" applyBorder="1" applyAlignment="1">
      <alignment horizontal="center" vertical="center"/>
    </xf>
    <xf numFmtId="0" fontId="17" fillId="0" borderId="1" xfId="0" applyFont="1" applyBorder="1" applyAlignment="1">
      <alignment horizontal="justify" vertical="center"/>
    </xf>
    <xf numFmtId="0" fontId="14" fillId="0" borderId="2" xfId="0" applyFont="1" applyBorder="1" applyAlignment="1">
      <alignment vertical="center" wrapText="1"/>
    </xf>
    <xf numFmtId="0" fontId="16" fillId="0" borderId="2" xfId="0" applyFont="1" applyBorder="1" applyAlignment="1">
      <alignment horizontal="center" vertical="center"/>
    </xf>
    <xf numFmtId="0" fontId="4" fillId="0" borderId="1" xfId="0" applyFont="1" applyBorder="1" applyAlignment="1">
      <alignment horizontal="justify" vertic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5" fillId="0" borderId="0" xfId="0" applyFont="1" applyAlignment="1">
      <alignment horizontal="center" vertical="center" wrapText="1"/>
    </xf>
    <xf numFmtId="0" fontId="1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8" fillId="0" borderId="3" xfId="0" applyFont="1" applyBorder="1" applyAlignment="1">
      <alignment horizontal="center" vertical="center" wrapText="1"/>
    </xf>
  </cellXfs>
  <cellStyles count="2">
    <cellStyle name="常规" xfId="0" builtinId="0"/>
    <cellStyle name="常规 2 4" xfId="1" xr:uid="{00000000-0005-0000-0000-000031000000}"/>
  </cellStyles>
  <dxfs count="0"/>
  <tableStyles count="0" defaultTableStyle="TableStyleMedium2"/>
  <colors>
    <mruColors>
      <color rgb="FFEB9D69"/>
      <color rgb="FFE7ACE8"/>
      <color rgb="FF000000"/>
      <color rgb="FFFF00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6</xdr:row>
      <xdr:rowOff>0</xdr:rowOff>
    </xdr:from>
    <xdr:to>
      <xdr:col>7</xdr:col>
      <xdr:colOff>79375</xdr:colOff>
      <xdr:row>6</xdr:row>
      <xdr:rowOff>688975</xdr:rowOff>
    </xdr:to>
    <xdr:sp macro="" textlink="">
      <xdr:nvSpPr>
        <xdr:cNvPr id="2" name="Text Box 9540">
          <a:extLst>
            <a:ext uri="{FF2B5EF4-FFF2-40B4-BE49-F238E27FC236}">
              <a16:creationId xmlns:a16="http://schemas.microsoft.com/office/drawing/2014/main" id="{00000000-0008-0000-0000-000002000000}"/>
            </a:ext>
          </a:extLst>
        </xdr:cNvPr>
        <xdr:cNvSpPr txBox="1"/>
      </xdr:nvSpPr>
      <xdr:spPr>
        <a:xfrm>
          <a:off x="4410710" y="2413000"/>
          <a:ext cx="79375" cy="688975"/>
        </a:xfrm>
        <a:prstGeom prst="rect">
          <a:avLst/>
        </a:prstGeom>
        <a:noFill/>
        <a:ln w="9525">
          <a:noFill/>
        </a:ln>
      </xdr:spPr>
    </xdr:sp>
    <xdr:clientData/>
  </xdr:twoCellAnchor>
  <xdr:twoCellAnchor editAs="oneCell">
    <xdr:from>
      <xdr:col>7</xdr:col>
      <xdr:colOff>0</xdr:colOff>
      <xdr:row>6</xdr:row>
      <xdr:rowOff>0</xdr:rowOff>
    </xdr:from>
    <xdr:to>
      <xdr:col>7</xdr:col>
      <xdr:colOff>79375</xdr:colOff>
      <xdr:row>6</xdr:row>
      <xdr:rowOff>688975</xdr:rowOff>
    </xdr:to>
    <xdr:sp macro="" textlink="">
      <xdr:nvSpPr>
        <xdr:cNvPr id="3" name="Text Box 9540">
          <a:extLst>
            <a:ext uri="{FF2B5EF4-FFF2-40B4-BE49-F238E27FC236}">
              <a16:creationId xmlns:a16="http://schemas.microsoft.com/office/drawing/2014/main" id="{00000000-0008-0000-0000-000003000000}"/>
            </a:ext>
          </a:extLst>
        </xdr:cNvPr>
        <xdr:cNvSpPr txBox="1"/>
      </xdr:nvSpPr>
      <xdr:spPr>
        <a:xfrm>
          <a:off x="4410710" y="2413000"/>
          <a:ext cx="79375" cy="688975"/>
        </a:xfrm>
        <a:prstGeom prst="rect">
          <a:avLst/>
        </a:prstGeom>
        <a:noFill/>
        <a:ln w="9525">
          <a:noFill/>
        </a:ln>
      </xdr:spPr>
    </xdr:sp>
    <xdr:clientData/>
  </xdr:twoCellAnchor>
  <xdr:twoCellAnchor editAs="oneCell">
    <xdr:from>
      <xdr:col>7</xdr:col>
      <xdr:colOff>0</xdr:colOff>
      <xdr:row>7</xdr:row>
      <xdr:rowOff>0</xdr:rowOff>
    </xdr:from>
    <xdr:to>
      <xdr:col>7</xdr:col>
      <xdr:colOff>79375</xdr:colOff>
      <xdr:row>7</xdr:row>
      <xdr:rowOff>688975</xdr:rowOff>
    </xdr:to>
    <xdr:sp macro="" textlink="">
      <xdr:nvSpPr>
        <xdr:cNvPr id="4" name="Text Box 9540">
          <a:extLst>
            <a:ext uri="{FF2B5EF4-FFF2-40B4-BE49-F238E27FC236}">
              <a16:creationId xmlns:a16="http://schemas.microsoft.com/office/drawing/2014/main" id="{00000000-0008-0000-0000-000004000000}"/>
            </a:ext>
          </a:extLst>
        </xdr:cNvPr>
        <xdr:cNvSpPr txBox="1"/>
      </xdr:nvSpPr>
      <xdr:spPr>
        <a:xfrm>
          <a:off x="4410710" y="3733800"/>
          <a:ext cx="79375" cy="688975"/>
        </a:xfrm>
        <a:prstGeom prst="rect">
          <a:avLst/>
        </a:prstGeom>
        <a:noFill/>
        <a:ln w="9525">
          <a:noFill/>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35"/>
  <sheetViews>
    <sheetView tabSelected="1" view="pageBreakPreview" zoomScale="70" zoomScaleNormal="70" zoomScaleSheetLayoutView="70" workbookViewId="0">
      <pane xSplit="4" ySplit="6" topLeftCell="E7" activePane="bottomRight" state="frozen"/>
      <selection pane="topRight"/>
      <selection pane="bottomLeft"/>
      <selection pane="bottomRight" activeCell="L7" sqref="L7"/>
    </sheetView>
  </sheetViews>
  <sheetFormatPr defaultColWidth="9" defaultRowHeight="13.9"/>
  <cols>
    <col min="1" max="1" width="6.33203125" style="1" customWidth="1"/>
    <col min="2" max="2" width="9" style="1" customWidth="1"/>
    <col min="3" max="3" width="6.33203125" style="1" customWidth="1"/>
    <col min="4" max="4" width="17.73046875" style="1" customWidth="1"/>
    <col min="5" max="6" width="7.46484375" style="1" customWidth="1"/>
    <col min="7" max="7" width="9.86328125" style="1" customWidth="1"/>
    <col min="8" max="8" width="60.796875" style="6" customWidth="1"/>
    <col min="9" max="16" width="8" style="1" customWidth="1"/>
    <col min="17" max="17" width="7.265625" style="1" customWidth="1"/>
    <col min="18" max="20" width="11.265625" style="1" customWidth="1"/>
    <col min="21" max="21" width="8.1328125" style="1" customWidth="1"/>
    <col min="22" max="22" width="10.86328125" style="1" customWidth="1"/>
    <col min="23" max="23" width="8.1328125" style="1" customWidth="1"/>
    <col min="24" max="24" width="10.46484375" style="1" customWidth="1"/>
    <col min="25" max="25" width="8.1328125" style="1" customWidth="1"/>
    <col min="26" max="26" width="57.3984375" style="1" customWidth="1"/>
    <col min="27" max="27" width="14.73046875" style="1" customWidth="1"/>
  </cols>
  <sheetData>
    <row r="1" spans="1:35" s="1" customFormat="1" ht="14" customHeight="1">
      <c r="A1" s="52" t="s">
        <v>0</v>
      </c>
      <c r="B1" s="53"/>
      <c r="C1" s="53"/>
      <c r="D1" s="53"/>
      <c r="E1" s="8"/>
      <c r="F1" s="8"/>
      <c r="G1" s="8"/>
      <c r="H1" s="7" t="s">
        <v>1</v>
      </c>
      <c r="I1" s="8" t="s">
        <v>1</v>
      </c>
      <c r="J1" s="8" t="s">
        <v>1</v>
      </c>
      <c r="K1" s="8"/>
      <c r="L1" s="8"/>
      <c r="M1" s="8"/>
      <c r="N1" s="8"/>
      <c r="O1" s="8"/>
      <c r="P1" s="8"/>
      <c r="Q1" s="8"/>
      <c r="R1" s="8"/>
      <c r="S1" s="8"/>
      <c r="T1" s="8"/>
      <c r="U1" s="8"/>
      <c r="V1" s="8"/>
      <c r="W1" s="8"/>
      <c r="X1" s="8"/>
      <c r="Y1" s="8"/>
      <c r="Z1" s="8"/>
      <c r="AA1" s="8"/>
      <c r="AB1" s="2"/>
      <c r="AC1" s="2"/>
      <c r="AD1" s="2"/>
      <c r="AE1" s="2"/>
      <c r="AF1" s="2"/>
      <c r="AG1" s="2"/>
      <c r="AH1" s="2"/>
      <c r="AI1" s="2"/>
    </row>
    <row r="2" spans="1:35" s="2" customFormat="1" ht="29" customHeight="1">
      <c r="A2" s="54" t="s">
        <v>2</v>
      </c>
      <c r="B2" s="54"/>
      <c r="C2" s="54"/>
      <c r="D2" s="54"/>
      <c r="E2" s="54"/>
      <c r="F2" s="54"/>
      <c r="G2" s="54"/>
      <c r="H2" s="54"/>
      <c r="I2" s="54"/>
      <c r="J2" s="54"/>
      <c r="K2" s="54"/>
      <c r="L2" s="54"/>
      <c r="M2" s="54"/>
      <c r="N2" s="54"/>
      <c r="O2" s="54"/>
      <c r="P2" s="54"/>
      <c r="Q2" s="54"/>
      <c r="R2" s="54"/>
      <c r="S2" s="54"/>
      <c r="T2" s="54"/>
      <c r="U2" s="54"/>
      <c r="V2" s="54"/>
      <c r="W2" s="54"/>
      <c r="X2" s="54"/>
      <c r="Y2" s="54"/>
      <c r="Z2" s="54"/>
      <c r="AA2" s="54"/>
      <c r="AB2" s="4"/>
      <c r="AC2" s="4"/>
      <c r="AD2" s="4"/>
      <c r="AE2" s="4"/>
      <c r="AF2" s="4"/>
      <c r="AG2" s="4"/>
      <c r="AH2" s="4"/>
      <c r="AI2" s="4"/>
    </row>
    <row r="3" spans="1:35" s="1" customFormat="1" ht="25.05" customHeight="1">
      <c r="A3" s="55" t="s">
        <v>3</v>
      </c>
      <c r="B3" s="53"/>
      <c r="C3" s="53"/>
      <c r="D3" s="53"/>
      <c r="E3" s="7"/>
      <c r="F3" s="7"/>
      <c r="G3" s="7"/>
      <c r="H3" s="55" t="s">
        <v>4</v>
      </c>
      <c r="I3" s="56"/>
      <c r="J3" s="56"/>
      <c r="K3" s="8"/>
      <c r="L3" s="8"/>
      <c r="M3" s="8"/>
      <c r="N3" s="8"/>
      <c r="O3" s="8"/>
      <c r="P3" s="8"/>
      <c r="Q3" s="8"/>
      <c r="R3" s="56"/>
      <c r="S3" s="56"/>
      <c r="T3" s="8"/>
      <c r="U3" s="8"/>
      <c r="V3" s="8"/>
      <c r="W3" s="8"/>
      <c r="X3" s="8"/>
      <c r="Y3" s="8"/>
      <c r="Z3" s="8"/>
      <c r="AA3" s="8"/>
      <c r="AB3" s="57" t="s">
        <v>5</v>
      </c>
      <c r="AC3" s="57"/>
      <c r="AD3" s="57"/>
      <c r="AE3" s="57"/>
      <c r="AF3" s="57"/>
      <c r="AG3" s="57"/>
      <c r="AH3" s="57"/>
      <c r="AI3" s="57"/>
    </row>
    <row r="4" spans="1:35" s="3" customFormat="1" ht="27" customHeight="1">
      <c r="A4" s="58" t="s">
        <v>6</v>
      </c>
      <c r="B4" s="60" t="s">
        <v>7</v>
      </c>
      <c r="C4" s="60" t="s">
        <v>8</v>
      </c>
      <c r="D4" s="58" t="s">
        <v>9</v>
      </c>
      <c r="E4" s="60" t="s">
        <v>10</v>
      </c>
      <c r="F4" s="60" t="s">
        <v>11</v>
      </c>
      <c r="G4" s="60" t="s">
        <v>12</v>
      </c>
      <c r="H4" s="58" t="s">
        <v>13</v>
      </c>
      <c r="I4" s="58" t="s">
        <v>14</v>
      </c>
      <c r="J4" s="59"/>
      <c r="K4" s="59"/>
      <c r="L4" s="59"/>
      <c r="M4" s="59"/>
      <c r="N4" s="59"/>
      <c r="O4" s="59"/>
      <c r="P4" s="59"/>
      <c r="Q4" s="60" t="s">
        <v>15</v>
      </c>
      <c r="R4" s="58" t="s">
        <v>16</v>
      </c>
      <c r="S4" s="59"/>
      <c r="T4" s="59"/>
      <c r="U4" s="59"/>
      <c r="V4" s="59"/>
      <c r="W4" s="59"/>
      <c r="X4" s="59"/>
      <c r="Y4" s="59"/>
      <c r="Z4" s="60" t="s">
        <v>17</v>
      </c>
      <c r="AA4" s="60" t="s">
        <v>18</v>
      </c>
      <c r="AB4" s="39" t="s">
        <v>19</v>
      </c>
      <c r="AC4" s="39" t="s">
        <v>20</v>
      </c>
      <c r="AD4" s="39" t="s">
        <v>21</v>
      </c>
      <c r="AE4" s="39" t="s">
        <v>22</v>
      </c>
      <c r="AF4" s="39" t="s">
        <v>23</v>
      </c>
      <c r="AG4" s="39" t="s">
        <v>24</v>
      </c>
      <c r="AH4" s="39" t="s">
        <v>25</v>
      </c>
      <c r="AI4" s="39" t="s">
        <v>26</v>
      </c>
    </row>
    <row r="5" spans="1:35" s="3" customFormat="1" ht="67.05" customHeight="1">
      <c r="A5" s="59"/>
      <c r="B5" s="61"/>
      <c r="C5" s="61"/>
      <c r="D5" s="59"/>
      <c r="E5" s="61"/>
      <c r="F5" s="61"/>
      <c r="G5" s="61"/>
      <c r="H5" s="59"/>
      <c r="I5" s="9" t="s">
        <v>27</v>
      </c>
      <c r="J5" s="9" t="s">
        <v>28</v>
      </c>
      <c r="K5" s="9" t="s">
        <v>29</v>
      </c>
      <c r="L5" s="9" t="s">
        <v>30</v>
      </c>
      <c r="M5" s="9" t="s">
        <v>31</v>
      </c>
      <c r="N5" s="9" t="s">
        <v>32</v>
      </c>
      <c r="O5" s="9" t="s">
        <v>33</v>
      </c>
      <c r="P5" s="9" t="s">
        <v>34</v>
      </c>
      <c r="Q5" s="61"/>
      <c r="R5" s="9" t="s">
        <v>35</v>
      </c>
      <c r="S5" s="9" t="s">
        <v>36</v>
      </c>
      <c r="T5" s="9" t="s">
        <v>37</v>
      </c>
      <c r="U5" s="9" t="s">
        <v>38</v>
      </c>
      <c r="V5" s="9" t="s">
        <v>39</v>
      </c>
      <c r="W5" s="9" t="s">
        <v>40</v>
      </c>
      <c r="X5" s="9" t="s">
        <v>41</v>
      </c>
      <c r="Y5" s="9" t="s">
        <v>42</v>
      </c>
      <c r="Z5" s="61"/>
      <c r="AA5" s="61"/>
      <c r="AB5" s="40">
        <f>SUM(AB6:AB35)</f>
        <v>13</v>
      </c>
      <c r="AC5" s="40">
        <f t="shared" ref="AC5:AI5" si="0">SUM(AC6:AC35)</f>
        <v>5</v>
      </c>
      <c r="AD5" s="40">
        <f t="shared" si="0"/>
        <v>1</v>
      </c>
      <c r="AE5" s="40">
        <f t="shared" si="0"/>
        <v>4</v>
      </c>
      <c r="AF5" s="40">
        <f t="shared" si="0"/>
        <v>0</v>
      </c>
      <c r="AG5" s="40">
        <f t="shared" si="0"/>
        <v>2</v>
      </c>
      <c r="AH5" s="40">
        <f t="shared" si="0"/>
        <v>4</v>
      </c>
      <c r="AI5" s="40">
        <f t="shared" si="0"/>
        <v>0</v>
      </c>
    </row>
    <row r="6" spans="1:35" s="4" customFormat="1" ht="28.05" customHeight="1">
      <c r="A6" s="58" t="s">
        <v>43</v>
      </c>
      <c r="B6" s="59"/>
      <c r="C6" s="59"/>
      <c r="D6" s="59"/>
      <c r="E6" s="59"/>
      <c r="F6" s="59"/>
      <c r="G6" s="59"/>
      <c r="H6" s="59"/>
      <c r="I6" s="25">
        <f>SUM(I7:I35)</f>
        <v>15</v>
      </c>
      <c r="J6" s="25">
        <f t="shared" ref="J6:Q6" si="1">SUM(J7:J35)</f>
        <v>0</v>
      </c>
      <c r="K6" s="25">
        <f t="shared" si="1"/>
        <v>12</v>
      </c>
      <c r="L6" s="25">
        <f t="shared" si="1"/>
        <v>0</v>
      </c>
      <c r="M6" s="25">
        <f t="shared" si="1"/>
        <v>1</v>
      </c>
      <c r="N6" s="25">
        <f t="shared" si="1"/>
        <v>0</v>
      </c>
      <c r="O6" s="25">
        <f t="shared" si="1"/>
        <v>1</v>
      </c>
      <c r="P6" s="25">
        <f t="shared" si="1"/>
        <v>0</v>
      </c>
      <c r="Q6" s="25">
        <f t="shared" si="1"/>
        <v>59425</v>
      </c>
      <c r="R6" s="30">
        <f>SUM(R7:R35)</f>
        <v>49102.06</v>
      </c>
      <c r="S6" s="30">
        <f t="shared" ref="S6:X6" si="2">SUM(S7:S35)</f>
        <v>15803</v>
      </c>
      <c r="T6" s="30">
        <f t="shared" si="2"/>
        <v>5464</v>
      </c>
      <c r="U6" s="30">
        <f t="shared" si="2"/>
        <v>6195.67</v>
      </c>
      <c r="V6" s="30">
        <f t="shared" si="2"/>
        <v>14000</v>
      </c>
      <c r="W6" s="30">
        <f t="shared" si="2"/>
        <v>4639.3899999999994</v>
      </c>
      <c r="X6" s="30">
        <f t="shared" si="2"/>
        <v>13755</v>
      </c>
      <c r="Y6" s="30"/>
      <c r="Z6" s="30"/>
      <c r="AA6" s="30"/>
      <c r="AB6" s="10"/>
      <c r="AC6" s="10"/>
      <c r="AD6" s="10"/>
      <c r="AE6" s="10"/>
      <c r="AF6" s="10"/>
      <c r="AG6" s="10"/>
      <c r="AH6" s="10"/>
      <c r="AI6" s="10"/>
    </row>
    <row r="7" spans="1:35" s="4" customFormat="1" ht="104" customHeight="1">
      <c r="A7" s="10">
        <v>1</v>
      </c>
      <c r="B7" s="11" t="s">
        <v>44</v>
      </c>
      <c r="C7" s="10">
        <v>2022</v>
      </c>
      <c r="D7" s="12" t="s">
        <v>45</v>
      </c>
      <c r="E7" s="13" t="s">
        <v>46</v>
      </c>
      <c r="F7" s="10" t="s">
        <v>47</v>
      </c>
      <c r="G7" s="13" t="s">
        <v>48</v>
      </c>
      <c r="H7" s="12" t="s">
        <v>49</v>
      </c>
      <c r="I7" s="10"/>
      <c r="J7" s="10"/>
      <c r="K7" s="10">
        <v>1</v>
      </c>
      <c r="L7" s="10"/>
      <c r="M7" s="10"/>
      <c r="N7" s="10"/>
      <c r="O7" s="10"/>
      <c r="P7" s="10"/>
      <c r="Q7" s="10">
        <v>4155</v>
      </c>
      <c r="R7" s="31">
        <f>S7+T7+U7+V7+W7</f>
        <v>7639.3899999999994</v>
      </c>
      <c r="S7" s="32"/>
      <c r="T7" s="32"/>
      <c r="U7" s="32"/>
      <c r="V7" s="10">
        <v>5000</v>
      </c>
      <c r="W7" s="26">
        <v>2639.39</v>
      </c>
      <c r="X7" s="26"/>
      <c r="Y7" s="41" t="s">
        <v>50</v>
      </c>
      <c r="Z7" s="42" t="s">
        <v>51</v>
      </c>
      <c r="AA7" s="32" t="s">
        <v>52</v>
      </c>
      <c r="AB7" s="10"/>
      <c r="AC7" s="10"/>
      <c r="AD7" s="10"/>
      <c r="AE7" s="10"/>
      <c r="AF7" s="10"/>
      <c r="AG7" s="10"/>
      <c r="AH7" s="10">
        <v>1</v>
      </c>
      <c r="AI7" s="10"/>
    </row>
    <row r="8" spans="1:35" ht="84" customHeight="1">
      <c r="A8" s="10">
        <v>2</v>
      </c>
      <c r="B8" s="11" t="s">
        <v>53</v>
      </c>
      <c r="C8" s="10">
        <v>2022</v>
      </c>
      <c r="D8" s="12" t="s">
        <v>54</v>
      </c>
      <c r="E8" s="13" t="s">
        <v>46</v>
      </c>
      <c r="F8" s="10" t="s">
        <v>47</v>
      </c>
      <c r="G8" s="13" t="s">
        <v>55</v>
      </c>
      <c r="H8" s="12" t="s">
        <v>56</v>
      </c>
      <c r="I8" s="10"/>
      <c r="J8" s="10"/>
      <c r="K8" s="10">
        <v>1</v>
      </c>
      <c r="L8" s="10"/>
      <c r="M8" s="10"/>
      <c r="N8" s="10"/>
      <c r="O8" s="10"/>
      <c r="P8" s="10"/>
      <c r="Q8" s="10">
        <v>4155</v>
      </c>
      <c r="R8" s="31">
        <f>S8+T8+U8+V8+W8</f>
        <v>350</v>
      </c>
      <c r="S8" s="10"/>
      <c r="T8" s="10"/>
      <c r="U8" s="28">
        <v>350</v>
      </c>
      <c r="V8" s="10"/>
      <c r="W8" s="10"/>
      <c r="X8" s="28"/>
      <c r="Y8" s="10"/>
      <c r="Z8" s="43" t="s">
        <v>57</v>
      </c>
      <c r="AA8" s="32" t="s">
        <v>52</v>
      </c>
      <c r="AB8" s="10"/>
      <c r="AC8" s="10"/>
      <c r="AD8" s="10"/>
      <c r="AE8" s="10"/>
      <c r="AF8" s="10"/>
      <c r="AG8" s="10"/>
      <c r="AH8" s="10">
        <v>1</v>
      </c>
      <c r="AI8" s="10"/>
    </row>
    <row r="9" spans="1:35" ht="114.75">
      <c r="A9" s="10">
        <v>3</v>
      </c>
      <c r="B9" s="11" t="s">
        <v>58</v>
      </c>
      <c r="C9" s="10">
        <v>2022</v>
      </c>
      <c r="D9" s="12" t="s">
        <v>59</v>
      </c>
      <c r="E9" s="13" t="s">
        <v>60</v>
      </c>
      <c r="F9" s="10" t="s">
        <v>47</v>
      </c>
      <c r="G9" s="13" t="s">
        <v>61</v>
      </c>
      <c r="H9" s="12" t="s">
        <v>62</v>
      </c>
      <c r="I9" s="10"/>
      <c r="J9" s="10"/>
      <c r="K9" s="10">
        <v>1</v>
      </c>
      <c r="L9" s="10"/>
      <c r="M9" s="10"/>
      <c r="N9" s="10"/>
      <c r="O9" s="10"/>
      <c r="P9" s="10"/>
      <c r="Q9" s="10">
        <v>2341</v>
      </c>
      <c r="R9" s="31">
        <f>U9</f>
        <v>350</v>
      </c>
      <c r="S9" s="28"/>
      <c r="T9" s="10"/>
      <c r="U9" s="10">
        <v>350</v>
      </c>
      <c r="V9" s="10"/>
      <c r="W9" s="10"/>
      <c r="X9" s="28"/>
      <c r="Y9" s="10"/>
      <c r="Z9" s="42" t="s">
        <v>63</v>
      </c>
      <c r="AA9" s="32" t="s">
        <v>52</v>
      </c>
      <c r="AB9" s="10"/>
      <c r="AC9" s="10"/>
      <c r="AD9" s="10"/>
      <c r="AE9" s="10"/>
      <c r="AF9" s="10"/>
      <c r="AG9" s="10"/>
      <c r="AH9" s="10">
        <v>1</v>
      </c>
      <c r="AI9" s="10"/>
    </row>
    <row r="10" spans="1:35" ht="67.05" customHeight="1">
      <c r="A10" s="10">
        <v>4</v>
      </c>
      <c r="B10" s="11" t="s">
        <v>64</v>
      </c>
      <c r="C10" s="10">
        <v>2022</v>
      </c>
      <c r="D10" s="12" t="s">
        <v>65</v>
      </c>
      <c r="E10" s="13" t="s">
        <v>60</v>
      </c>
      <c r="F10" s="10" t="s">
        <v>47</v>
      </c>
      <c r="G10" s="13" t="s">
        <v>66</v>
      </c>
      <c r="H10" s="12" t="s">
        <v>67</v>
      </c>
      <c r="I10" s="10">
        <v>1</v>
      </c>
      <c r="J10" s="10"/>
      <c r="K10" s="10"/>
      <c r="L10" s="10"/>
      <c r="M10" s="10"/>
      <c r="N10" s="10"/>
      <c r="O10" s="10"/>
      <c r="P10" s="10"/>
      <c r="Q10" s="10">
        <v>30</v>
      </c>
      <c r="R10" s="31">
        <v>150</v>
      </c>
      <c r="S10" s="28"/>
      <c r="T10" s="10"/>
      <c r="U10" s="10">
        <v>150</v>
      </c>
      <c r="V10" s="10"/>
      <c r="W10" s="10"/>
      <c r="X10" s="28"/>
      <c r="Y10" s="10"/>
      <c r="Z10" s="42" t="s">
        <v>68</v>
      </c>
      <c r="AA10" s="41" t="s">
        <v>69</v>
      </c>
      <c r="AB10" s="10"/>
      <c r="AC10" s="10"/>
      <c r="AD10" s="10"/>
      <c r="AE10" s="10"/>
      <c r="AF10" s="10"/>
      <c r="AG10" s="10">
        <v>1</v>
      </c>
      <c r="AH10" s="10"/>
      <c r="AI10" s="10"/>
    </row>
    <row r="11" spans="1:35" ht="86" customHeight="1">
      <c r="A11" s="10">
        <v>5</v>
      </c>
      <c r="B11" s="11" t="s">
        <v>70</v>
      </c>
      <c r="C11" s="10">
        <v>2022</v>
      </c>
      <c r="D11" s="12" t="s">
        <v>71</v>
      </c>
      <c r="E11" s="13" t="s">
        <v>60</v>
      </c>
      <c r="F11" s="10" t="s">
        <v>47</v>
      </c>
      <c r="G11" s="13" t="s">
        <v>72</v>
      </c>
      <c r="H11" s="12" t="s">
        <v>73</v>
      </c>
      <c r="I11" s="10"/>
      <c r="J11" s="10"/>
      <c r="K11" s="10">
        <v>1</v>
      </c>
      <c r="L11" s="10"/>
      <c r="M11" s="10"/>
      <c r="N11" s="10"/>
      <c r="O11" s="10"/>
      <c r="P11" s="10"/>
      <c r="Q11" s="10">
        <v>609</v>
      </c>
      <c r="R11" s="31">
        <v>360</v>
      </c>
      <c r="S11" s="28"/>
      <c r="T11" s="10"/>
      <c r="U11" s="10">
        <v>360</v>
      </c>
      <c r="V11" s="10"/>
      <c r="W11" s="10"/>
      <c r="X11" s="28"/>
      <c r="Y11" s="10"/>
      <c r="Z11" s="42" t="s">
        <v>74</v>
      </c>
      <c r="AA11" s="41" t="s">
        <v>52</v>
      </c>
      <c r="AB11" s="44"/>
      <c r="AC11" s="44"/>
      <c r="AD11" s="44"/>
      <c r="AE11" s="44">
        <v>1</v>
      </c>
      <c r="AF11" s="44"/>
      <c r="AG11" s="44"/>
      <c r="AH11" s="44"/>
      <c r="AI11" s="44"/>
    </row>
    <row r="12" spans="1:35" ht="86" customHeight="1">
      <c r="A12" s="10">
        <v>6</v>
      </c>
      <c r="B12" s="11" t="s">
        <v>75</v>
      </c>
      <c r="C12" s="10">
        <v>2022</v>
      </c>
      <c r="D12" s="12" t="s">
        <v>76</v>
      </c>
      <c r="E12" s="13" t="s">
        <v>60</v>
      </c>
      <c r="F12" s="10" t="s">
        <v>47</v>
      </c>
      <c r="G12" s="13" t="s">
        <v>77</v>
      </c>
      <c r="H12" s="12" t="s">
        <v>78</v>
      </c>
      <c r="I12" s="10"/>
      <c r="J12" s="10"/>
      <c r="K12" s="10">
        <v>1</v>
      </c>
      <c r="L12" s="10"/>
      <c r="M12" s="10"/>
      <c r="N12" s="10"/>
      <c r="O12" s="10"/>
      <c r="P12" s="10"/>
      <c r="Q12" s="10">
        <v>95</v>
      </c>
      <c r="R12" s="31">
        <v>395</v>
      </c>
      <c r="S12" s="28"/>
      <c r="T12" s="10"/>
      <c r="U12" s="10">
        <v>395</v>
      </c>
      <c r="V12" s="10"/>
      <c r="W12" s="10"/>
      <c r="X12" s="28"/>
      <c r="Y12" s="10"/>
      <c r="Z12" s="42" t="s">
        <v>74</v>
      </c>
      <c r="AA12" s="41" t="s">
        <v>52</v>
      </c>
      <c r="AB12" s="44"/>
      <c r="AC12" s="44"/>
      <c r="AD12" s="44"/>
      <c r="AE12" s="44"/>
      <c r="AF12" s="44"/>
      <c r="AG12" s="44">
        <v>1</v>
      </c>
      <c r="AH12" s="44"/>
      <c r="AI12" s="44"/>
    </row>
    <row r="13" spans="1:35" s="4" customFormat="1" ht="116" customHeight="1">
      <c r="A13" s="10">
        <v>7</v>
      </c>
      <c r="B13" s="11" t="s">
        <v>79</v>
      </c>
      <c r="C13" s="10">
        <v>2022</v>
      </c>
      <c r="D13" s="13" t="s">
        <v>80</v>
      </c>
      <c r="E13" s="13" t="s">
        <v>60</v>
      </c>
      <c r="F13" s="10" t="s">
        <v>47</v>
      </c>
      <c r="G13" s="13" t="s">
        <v>81</v>
      </c>
      <c r="H13" s="14" t="s">
        <v>82</v>
      </c>
      <c r="I13" s="10">
        <v>1</v>
      </c>
      <c r="J13" s="10"/>
      <c r="K13" s="10"/>
      <c r="L13" s="10"/>
      <c r="M13" s="10"/>
      <c r="N13" s="10"/>
      <c r="O13" s="10"/>
      <c r="P13" s="10"/>
      <c r="Q13" s="33">
        <v>4200</v>
      </c>
      <c r="R13" s="31">
        <f t="shared" ref="R13:R20" si="3">S13+T13+U13+V13+W13</f>
        <v>5500</v>
      </c>
      <c r="S13" s="32">
        <v>5500</v>
      </c>
      <c r="T13" s="32"/>
      <c r="U13" s="32"/>
      <c r="V13" s="10"/>
      <c r="W13" s="32"/>
      <c r="X13" s="32">
        <v>6000</v>
      </c>
      <c r="Y13" s="13" t="s">
        <v>83</v>
      </c>
      <c r="Z13" s="43" t="s">
        <v>84</v>
      </c>
      <c r="AA13" s="41" t="s">
        <v>69</v>
      </c>
      <c r="AB13" s="44"/>
      <c r="AC13" s="44">
        <v>1</v>
      </c>
      <c r="AD13" s="44"/>
      <c r="AE13" s="44"/>
      <c r="AF13" s="44"/>
      <c r="AG13" s="44"/>
      <c r="AH13" s="44"/>
      <c r="AI13" s="44"/>
    </row>
    <row r="14" spans="1:35" s="4" customFormat="1" ht="116" customHeight="1">
      <c r="A14" s="10">
        <v>8</v>
      </c>
      <c r="B14" s="11" t="s">
        <v>85</v>
      </c>
      <c r="C14" s="10">
        <v>2022</v>
      </c>
      <c r="D14" s="12" t="s">
        <v>86</v>
      </c>
      <c r="E14" s="13" t="s">
        <v>60</v>
      </c>
      <c r="F14" s="10" t="s">
        <v>47</v>
      </c>
      <c r="G14" s="13" t="s">
        <v>87</v>
      </c>
      <c r="H14" s="15" t="s">
        <v>88</v>
      </c>
      <c r="I14" s="10">
        <v>1</v>
      </c>
      <c r="J14" s="10"/>
      <c r="K14" s="10"/>
      <c r="L14" s="10"/>
      <c r="M14" s="10"/>
      <c r="N14" s="10"/>
      <c r="O14" s="10"/>
      <c r="P14" s="10"/>
      <c r="Q14" s="33">
        <v>4200</v>
      </c>
      <c r="R14" s="31">
        <f t="shared" si="3"/>
        <v>2500</v>
      </c>
      <c r="S14" s="28">
        <v>2500</v>
      </c>
      <c r="T14" s="32"/>
      <c r="U14" s="32"/>
      <c r="V14" s="10"/>
      <c r="W14" s="32"/>
      <c r="X14" s="28">
        <v>3000</v>
      </c>
      <c r="Y14" s="13" t="s">
        <v>83</v>
      </c>
      <c r="Z14" s="43" t="s">
        <v>89</v>
      </c>
      <c r="AA14" s="41" t="s">
        <v>69</v>
      </c>
      <c r="AB14" s="44"/>
      <c r="AC14" s="44">
        <v>1</v>
      </c>
      <c r="AD14" s="44"/>
      <c r="AE14" s="44"/>
      <c r="AF14" s="44"/>
      <c r="AG14" s="44"/>
      <c r="AH14" s="44"/>
      <c r="AI14" s="44"/>
    </row>
    <row r="15" spans="1:35" ht="93" customHeight="1">
      <c r="A15" s="10">
        <v>9</v>
      </c>
      <c r="B15" s="11" t="s">
        <v>90</v>
      </c>
      <c r="C15" s="10">
        <v>2022</v>
      </c>
      <c r="D15" s="12" t="s">
        <v>91</v>
      </c>
      <c r="E15" s="13" t="s">
        <v>60</v>
      </c>
      <c r="F15" s="10" t="s">
        <v>47</v>
      </c>
      <c r="G15" s="13" t="s">
        <v>92</v>
      </c>
      <c r="H15" s="12" t="s">
        <v>93</v>
      </c>
      <c r="I15" s="10"/>
      <c r="J15" s="10"/>
      <c r="K15" s="10">
        <v>1</v>
      </c>
      <c r="L15" s="10"/>
      <c r="M15" s="10"/>
      <c r="N15" s="26"/>
      <c r="O15" s="10"/>
      <c r="P15" s="10"/>
      <c r="Q15" s="10">
        <v>2170</v>
      </c>
      <c r="R15" s="34">
        <v>2367.84</v>
      </c>
      <c r="S15" s="10"/>
      <c r="T15" s="10"/>
      <c r="U15" s="10">
        <v>1367.84</v>
      </c>
      <c r="V15" s="10">
        <v>1000</v>
      </c>
      <c r="W15" s="10"/>
      <c r="X15" s="28">
        <v>0</v>
      </c>
      <c r="Y15" s="10"/>
      <c r="Z15" s="42" t="s">
        <v>94</v>
      </c>
      <c r="AA15" s="10" t="s">
        <v>95</v>
      </c>
      <c r="AB15" s="45">
        <v>1</v>
      </c>
      <c r="AC15" s="45"/>
      <c r="AD15" s="45"/>
      <c r="AE15" s="45"/>
      <c r="AF15" s="45"/>
      <c r="AG15" s="45"/>
      <c r="AH15" s="45"/>
      <c r="AI15" s="45"/>
    </row>
    <row r="16" spans="1:35" ht="93" customHeight="1">
      <c r="A16" s="10">
        <v>10</v>
      </c>
      <c r="B16" s="11" t="s">
        <v>96</v>
      </c>
      <c r="C16" s="10">
        <v>2022</v>
      </c>
      <c r="D16" s="12" t="s">
        <v>97</v>
      </c>
      <c r="E16" s="13" t="s">
        <v>60</v>
      </c>
      <c r="F16" s="10" t="s">
        <v>47</v>
      </c>
      <c r="G16" s="13" t="s">
        <v>98</v>
      </c>
      <c r="H16" s="12" t="s">
        <v>99</v>
      </c>
      <c r="I16" s="10"/>
      <c r="J16" s="10"/>
      <c r="K16" s="10">
        <v>1</v>
      </c>
      <c r="L16" s="10"/>
      <c r="M16" s="10"/>
      <c r="N16" s="26"/>
      <c r="O16" s="10"/>
      <c r="P16" s="10"/>
      <c r="Q16" s="10">
        <v>1881</v>
      </c>
      <c r="R16" s="34">
        <v>1472.83</v>
      </c>
      <c r="S16" s="10"/>
      <c r="T16" s="10"/>
      <c r="U16" s="10">
        <v>1472.83</v>
      </c>
      <c r="V16" s="10"/>
      <c r="W16" s="10"/>
      <c r="X16" s="28"/>
      <c r="Y16" s="10"/>
      <c r="Z16" s="42" t="s">
        <v>94</v>
      </c>
      <c r="AA16" s="10" t="s">
        <v>95</v>
      </c>
      <c r="AB16" s="45">
        <v>1</v>
      </c>
      <c r="AC16" s="45"/>
      <c r="AD16" s="45"/>
      <c r="AE16" s="45"/>
      <c r="AF16" s="45"/>
      <c r="AG16" s="45"/>
      <c r="AH16" s="45"/>
      <c r="AI16" s="45"/>
    </row>
    <row r="17" spans="1:35" s="5" customFormat="1" ht="115.05" customHeight="1">
      <c r="A17" s="16">
        <v>11</v>
      </c>
      <c r="B17" s="11" t="s">
        <v>100</v>
      </c>
      <c r="C17" s="10">
        <v>2022</v>
      </c>
      <c r="D17" s="12" t="s">
        <v>101</v>
      </c>
      <c r="E17" s="13" t="s">
        <v>102</v>
      </c>
      <c r="F17" s="10" t="s">
        <v>47</v>
      </c>
      <c r="G17" s="13" t="s">
        <v>81</v>
      </c>
      <c r="H17" s="12" t="s">
        <v>103</v>
      </c>
      <c r="I17" s="16"/>
      <c r="J17" s="16"/>
      <c r="K17" s="16">
        <v>1</v>
      </c>
      <c r="L17" s="16"/>
      <c r="M17" s="16"/>
      <c r="N17" s="16"/>
      <c r="O17" s="16"/>
      <c r="P17" s="27"/>
      <c r="Q17" s="16">
        <v>2073</v>
      </c>
      <c r="R17" s="35">
        <f t="shared" si="3"/>
        <v>3750</v>
      </c>
      <c r="S17" s="16"/>
      <c r="T17" s="16"/>
      <c r="U17" s="16"/>
      <c r="V17" s="16">
        <v>3000</v>
      </c>
      <c r="W17" s="16">
        <v>750</v>
      </c>
      <c r="X17" s="27"/>
      <c r="Y17" s="16"/>
      <c r="Z17" s="46" t="s">
        <v>104</v>
      </c>
      <c r="AA17" s="16" t="s">
        <v>95</v>
      </c>
      <c r="AB17" s="47"/>
      <c r="AC17" s="47"/>
      <c r="AD17" s="47"/>
      <c r="AE17" s="47"/>
      <c r="AF17" s="47"/>
      <c r="AG17" s="47"/>
      <c r="AH17" s="47">
        <v>1</v>
      </c>
      <c r="AI17" s="47"/>
    </row>
    <row r="18" spans="1:35" ht="114.75">
      <c r="A18" s="10">
        <v>12</v>
      </c>
      <c r="B18" s="11" t="s">
        <v>105</v>
      </c>
      <c r="C18" s="10">
        <v>2022</v>
      </c>
      <c r="D18" s="12" t="s">
        <v>106</v>
      </c>
      <c r="E18" s="13" t="s">
        <v>60</v>
      </c>
      <c r="F18" s="10" t="s">
        <v>47</v>
      </c>
      <c r="G18" s="13" t="s">
        <v>107</v>
      </c>
      <c r="H18" s="17" t="s">
        <v>108</v>
      </c>
      <c r="I18" s="10">
        <v>1</v>
      </c>
      <c r="J18" s="10"/>
      <c r="K18" s="10"/>
      <c r="L18" s="10"/>
      <c r="M18" s="10"/>
      <c r="N18" s="10"/>
      <c r="O18" s="10"/>
      <c r="P18" s="10"/>
      <c r="Q18" s="10">
        <v>1100</v>
      </c>
      <c r="R18" s="31">
        <f t="shared" si="3"/>
        <v>1038</v>
      </c>
      <c r="S18" s="28">
        <v>1038</v>
      </c>
      <c r="T18" s="10"/>
      <c r="U18" s="10"/>
      <c r="V18" s="10"/>
      <c r="W18" s="10"/>
      <c r="X18" s="28"/>
      <c r="Y18" s="10"/>
      <c r="Z18" s="42" t="s">
        <v>109</v>
      </c>
      <c r="AA18" s="10" t="s">
        <v>95</v>
      </c>
      <c r="AB18" s="45"/>
      <c r="AC18" s="45">
        <v>1</v>
      </c>
      <c r="AD18" s="45"/>
      <c r="AE18" s="45"/>
      <c r="AF18" s="45"/>
      <c r="AG18" s="45"/>
      <c r="AH18" s="45"/>
      <c r="AI18" s="45"/>
    </row>
    <row r="19" spans="1:35" ht="36" customHeight="1">
      <c r="A19" s="10">
        <v>13</v>
      </c>
      <c r="B19" s="11" t="s">
        <v>110</v>
      </c>
      <c r="C19" s="10">
        <v>2022</v>
      </c>
      <c r="D19" s="12" t="s">
        <v>111</v>
      </c>
      <c r="E19" s="13" t="s">
        <v>60</v>
      </c>
      <c r="F19" s="10" t="s">
        <v>47</v>
      </c>
      <c r="G19" s="13" t="s">
        <v>112</v>
      </c>
      <c r="H19" s="17" t="s">
        <v>113</v>
      </c>
      <c r="I19" s="10"/>
      <c r="J19" s="10"/>
      <c r="K19" s="10"/>
      <c r="L19" s="10"/>
      <c r="M19" s="10"/>
      <c r="N19" s="10"/>
      <c r="O19" s="10">
        <v>1</v>
      </c>
      <c r="P19" s="10"/>
      <c r="Q19" s="11" t="s">
        <v>114</v>
      </c>
      <c r="R19" s="31">
        <f t="shared" si="3"/>
        <v>120</v>
      </c>
      <c r="S19" s="10">
        <v>120</v>
      </c>
      <c r="T19" s="10"/>
      <c r="U19" s="10"/>
      <c r="V19" s="10"/>
      <c r="W19" s="10"/>
      <c r="X19" s="28"/>
      <c r="Y19" s="10"/>
      <c r="Z19" s="42" t="s">
        <v>115</v>
      </c>
      <c r="AA19" s="10" t="s">
        <v>95</v>
      </c>
      <c r="AB19" s="45"/>
      <c r="AC19" s="45"/>
      <c r="AD19" s="45"/>
      <c r="AE19" s="45">
        <v>1</v>
      </c>
      <c r="AF19" s="45"/>
      <c r="AG19" s="45"/>
      <c r="AH19" s="45"/>
      <c r="AI19" s="45"/>
    </row>
    <row r="20" spans="1:35" ht="51.75">
      <c r="A20" s="10">
        <v>14</v>
      </c>
      <c r="B20" s="11" t="s">
        <v>116</v>
      </c>
      <c r="C20" s="10">
        <v>2022</v>
      </c>
      <c r="D20" s="12" t="s">
        <v>117</v>
      </c>
      <c r="E20" s="13" t="s">
        <v>60</v>
      </c>
      <c r="F20" s="10" t="s">
        <v>47</v>
      </c>
      <c r="G20" s="13" t="s">
        <v>112</v>
      </c>
      <c r="H20" s="17" t="s">
        <v>118</v>
      </c>
      <c r="I20" s="10">
        <v>1</v>
      </c>
      <c r="J20" s="10"/>
      <c r="K20" s="10"/>
      <c r="L20" s="10"/>
      <c r="M20" s="10"/>
      <c r="N20" s="10"/>
      <c r="O20" s="10"/>
      <c r="P20" s="10"/>
      <c r="Q20" s="11">
        <v>500</v>
      </c>
      <c r="R20" s="31">
        <f t="shared" si="3"/>
        <v>650</v>
      </c>
      <c r="S20" s="28">
        <v>650</v>
      </c>
      <c r="T20" s="10"/>
      <c r="U20" s="10"/>
      <c r="V20" s="10"/>
      <c r="W20" s="10"/>
      <c r="X20" s="28"/>
      <c r="Y20" s="10"/>
      <c r="Z20" s="42" t="s">
        <v>119</v>
      </c>
      <c r="AA20" s="13" t="s">
        <v>120</v>
      </c>
      <c r="AB20" s="45"/>
      <c r="AC20" s="45"/>
      <c r="AD20" s="45"/>
      <c r="AE20" s="45">
        <v>1</v>
      </c>
      <c r="AF20" s="45"/>
      <c r="AG20" s="45"/>
      <c r="AH20" s="45"/>
      <c r="AI20" s="45"/>
    </row>
    <row r="21" spans="1:35" ht="38" customHeight="1">
      <c r="A21" s="10">
        <v>15</v>
      </c>
      <c r="B21" s="11" t="s">
        <v>121</v>
      </c>
      <c r="C21" s="10">
        <v>2022</v>
      </c>
      <c r="D21" s="12" t="s">
        <v>122</v>
      </c>
      <c r="E21" s="13" t="s">
        <v>60</v>
      </c>
      <c r="F21" s="10" t="s">
        <v>47</v>
      </c>
      <c r="G21" s="13" t="s">
        <v>112</v>
      </c>
      <c r="H21" s="17" t="s">
        <v>123</v>
      </c>
      <c r="I21" s="10">
        <v>1</v>
      </c>
      <c r="J21" s="10"/>
      <c r="K21" s="10"/>
      <c r="L21" s="10"/>
      <c r="M21" s="10"/>
      <c r="N21" s="10"/>
      <c r="O21" s="10"/>
      <c r="P21" s="10"/>
      <c r="Q21" s="11">
        <v>500</v>
      </c>
      <c r="R21" s="31">
        <v>200</v>
      </c>
      <c r="S21" s="28"/>
      <c r="T21" s="10">
        <v>200</v>
      </c>
      <c r="U21" s="10"/>
      <c r="V21" s="10"/>
      <c r="W21" s="10"/>
      <c r="X21" s="28"/>
      <c r="Y21" s="10"/>
      <c r="Z21" s="42" t="s">
        <v>185</v>
      </c>
      <c r="AA21" s="13"/>
      <c r="AB21" s="45">
        <v>1</v>
      </c>
      <c r="AC21" s="45"/>
      <c r="AD21" s="45"/>
      <c r="AE21" s="45"/>
      <c r="AF21" s="45"/>
      <c r="AG21" s="45"/>
      <c r="AH21" s="45"/>
      <c r="AI21" s="45"/>
    </row>
    <row r="22" spans="1:35" ht="67.05" customHeight="1">
      <c r="A22" s="10">
        <v>16</v>
      </c>
      <c r="B22" s="11" t="s">
        <v>124</v>
      </c>
      <c r="C22" s="10">
        <v>2022</v>
      </c>
      <c r="D22" s="12" t="s">
        <v>125</v>
      </c>
      <c r="E22" s="13" t="s">
        <v>60</v>
      </c>
      <c r="F22" s="10" t="s">
        <v>47</v>
      </c>
      <c r="G22" s="13" t="s">
        <v>112</v>
      </c>
      <c r="H22" s="12" t="s">
        <v>126</v>
      </c>
      <c r="I22" s="10"/>
      <c r="J22" s="10"/>
      <c r="K22" s="10"/>
      <c r="L22" s="10"/>
      <c r="M22" s="10">
        <v>1</v>
      </c>
      <c r="N22" s="10"/>
      <c r="O22" s="10"/>
      <c r="P22" s="10"/>
      <c r="Q22" s="10">
        <v>550</v>
      </c>
      <c r="R22" s="31">
        <v>195</v>
      </c>
      <c r="S22" s="28">
        <v>195</v>
      </c>
      <c r="T22" s="10"/>
      <c r="U22" s="10"/>
      <c r="V22" s="10"/>
      <c r="W22" s="10"/>
      <c r="X22" s="28"/>
      <c r="Y22" s="10"/>
      <c r="Z22" s="42" t="s">
        <v>127</v>
      </c>
      <c r="AA22" s="10" t="s">
        <v>95</v>
      </c>
      <c r="AB22" s="45"/>
      <c r="AC22" s="45"/>
      <c r="AD22" s="45"/>
      <c r="AE22" s="45">
        <v>1</v>
      </c>
      <c r="AF22" s="45"/>
      <c r="AG22" s="45"/>
      <c r="AH22" s="45"/>
      <c r="AI22" s="45"/>
    </row>
    <row r="23" spans="1:35" ht="82.05" customHeight="1">
      <c r="A23" s="10">
        <v>17</v>
      </c>
      <c r="B23" s="11" t="s">
        <v>128</v>
      </c>
      <c r="C23" s="10">
        <v>2022</v>
      </c>
      <c r="D23" s="18" t="s">
        <v>129</v>
      </c>
      <c r="E23" s="13" t="s">
        <v>60</v>
      </c>
      <c r="F23" s="10" t="s">
        <v>47</v>
      </c>
      <c r="G23" s="13" t="s">
        <v>61</v>
      </c>
      <c r="H23" s="18" t="s">
        <v>130</v>
      </c>
      <c r="I23" s="10">
        <v>1</v>
      </c>
      <c r="J23" s="10"/>
      <c r="K23" s="10"/>
      <c r="L23" s="10"/>
      <c r="M23" s="10"/>
      <c r="N23" s="10"/>
      <c r="O23" s="10"/>
      <c r="P23" s="10"/>
      <c r="Q23" s="11">
        <v>17432</v>
      </c>
      <c r="R23" s="31">
        <f t="shared" ref="R23:R25" si="4">S23+T23+U23+V23+W23</f>
        <v>750</v>
      </c>
      <c r="S23" s="10"/>
      <c r="T23" s="10"/>
      <c r="U23" s="28">
        <v>750</v>
      </c>
      <c r="V23" s="10"/>
      <c r="W23" s="10"/>
      <c r="X23" s="28"/>
      <c r="Y23" s="10"/>
      <c r="Z23" s="43" t="s">
        <v>131</v>
      </c>
      <c r="AA23" s="10" t="s">
        <v>95</v>
      </c>
      <c r="AB23" s="45"/>
      <c r="AC23" s="45"/>
      <c r="AD23" s="45">
        <v>1</v>
      </c>
      <c r="AE23" s="45"/>
      <c r="AF23" s="45"/>
      <c r="AG23" s="45"/>
      <c r="AH23" s="45"/>
      <c r="AI23" s="45"/>
    </row>
    <row r="24" spans="1:35" ht="102" customHeight="1">
      <c r="A24" s="10">
        <v>18</v>
      </c>
      <c r="B24" s="11" t="s">
        <v>132</v>
      </c>
      <c r="C24" s="10">
        <v>2022</v>
      </c>
      <c r="D24" s="18" t="s">
        <v>133</v>
      </c>
      <c r="E24" s="13" t="s">
        <v>60</v>
      </c>
      <c r="F24" s="10" t="s">
        <v>47</v>
      </c>
      <c r="G24" s="13" t="s">
        <v>107</v>
      </c>
      <c r="H24" s="19" t="s">
        <v>134</v>
      </c>
      <c r="I24" s="10">
        <v>1</v>
      </c>
      <c r="J24" s="10"/>
      <c r="K24" s="10"/>
      <c r="L24" s="10"/>
      <c r="M24" s="10"/>
      <c r="N24" s="10"/>
      <c r="O24" s="10"/>
      <c r="P24" s="10"/>
      <c r="Q24" s="10">
        <v>35</v>
      </c>
      <c r="R24" s="31">
        <f t="shared" si="4"/>
        <v>850</v>
      </c>
      <c r="S24" s="10"/>
      <c r="T24" s="28">
        <v>850</v>
      </c>
      <c r="U24" s="10"/>
      <c r="V24" s="10"/>
      <c r="W24" s="10"/>
      <c r="X24" s="28"/>
      <c r="Y24" s="10"/>
      <c r="Z24" s="48" t="s">
        <v>135</v>
      </c>
      <c r="AA24" s="13" t="s">
        <v>136</v>
      </c>
      <c r="AB24" s="45"/>
      <c r="AC24" s="45">
        <v>1</v>
      </c>
      <c r="AD24" s="45"/>
      <c r="AE24" s="45"/>
      <c r="AF24" s="45"/>
      <c r="AG24" s="45"/>
      <c r="AH24" s="45"/>
      <c r="AI24" s="45"/>
    </row>
    <row r="25" spans="1:35" ht="46.05" customHeight="1">
      <c r="A25" s="10">
        <v>19</v>
      </c>
      <c r="B25" s="11" t="s">
        <v>137</v>
      </c>
      <c r="C25" s="10">
        <v>2022</v>
      </c>
      <c r="D25" s="17" t="s">
        <v>138</v>
      </c>
      <c r="E25" s="13" t="s">
        <v>60</v>
      </c>
      <c r="F25" s="10" t="s">
        <v>47</v>
      </c>
      <c r="G25" s="13" t="s">
        <v>139</v>
      </c>
      <c r="H25" s="17" t="s">
        <v>140</v>
      </c>
      <c r="I25" s="10"/>
      <c r="J25" s="10"/>
      <c r="K25" s="10">
        <v>1</v>
      </c>
      <c r="L25" s="10"/>
      <c r="M25" s="10"/>
      <c r="N25" s="10"/>
      <c r="O25" s="10"/>
      <c r="P25" s="28"/>
      <c r="Q25" s="11" t="s">
        <v>114</v>
      </c>
      <c r="R25" s="31">
        <f t="shared" si="4"/>
        <v>300</v>
      </c>
      <c r="S25" s="10"/>
      <c r="T25" s="10"/>
      <c r="U25" s="28">
        <v>300</v>
      </c>
      <c r="V25" s="10"/>
      <c r="W25" s="10"/>
      <c r="X25" s="28"/>
      <c r="Y25" s="10"/>
      <c r="Z25" s="42" t="s">
        <v>141</v>
      </c>
      <c r="AA25" s="10" t="s">
        <v>95</v>
      </c>
      <c r="AB25" s="45">
        <v>1</v>
      </c>
      <c r="AC25" s="45"/>
      <c r="AD25" s="45"/>
      <c r="AE25" s="45"/>
      <c r="AF25" s="45"/>
      <c r="AG25" s="45"/>
      <c r="AH25" s="45"/>
      <c r="AI25" s="45"/>
    </row>
    <row r="26" spans="1:35" ht="85.05" customHeight="1">
      <c r="A26" s="10">
        <v>20</v>
      </c>
      <c r="B26" s="11" t="s">
        <v>142</v>
      </c>
      <c r="C26" s="10">
        <v>2022</v>
      </c>
      <c r="D26" s="17" t="s">
        <v>143</v>
      </c>
      <c r="E26" s="13" t="s">
        <v>60</v>
      </c>
      <c r="F26" s="10" t="s">
        <v>47</v>
      </c>
      <c r="G26" s="13" t="s">
        <v>77</v>
      </c>
      <c r="H26" s="17" t="s">
        <v>144</v>
      </c>
      <c r="I26" s="10">
        <v>1</v>
      </c>
      <c r="J26" s="10"/>
      <c r="K26" s="10"/>
      <c r="L26" s="10"/>
      <c r="M26" s="10"/>
      <c r="N26" s="10"/>
      <c r="O26" s="10"/>
      <c r="P26" s="28"/>
      <c r="Q26" s="11">
        <v>10</v>
      </c>
      <c r="R26" s="31">
        <v>200</v>
      </c>
      <c r="S26" s="10"/>
      <c r="T26" s="10">
        <v>200</v>
      </c>
      <c r="U26" s="28"/>
      <c r="V26" s="10"/>
      <c r="W26" s="10"/>
      <c r="X26" s="28">
        <v>240</v>
      </c>
      <c r="Y26" s="10"/>
      <c r="Z26" s="42" t="s">
        <v>145</v>
      </c>
      <c r="AA26" s="41" t="s">
        <v>69</v>
      </c>
      <c r="AB26" s="45">
        <v>1</v>
      </c>
      <c r="AC26" s="45"/>
      <c r="AD26" s="45"/>
      <c r="AE26" s="45"/>
      <c r="AF26" s="45"/>
      <c r="AG26" s="45"/>
      <c r="AH26" s="45"/>
      <c r="AI26" s="45"/>
    </row>
    <row r="27" spans="1:35" ht="94.05" customHeight="1">
      <c r="A27" s="10">
        <v>21</v>
      </c>
      <c r="B27" s="11" t="s">
        <v>146</v>
      </c>
      <c r="C27" s="10">
        <v>2022</v>
      </c>
      <c r="D27" s="17" t="s">
        <v>147</v>
      </c>
      <c r="E27" s="13" t="s">
        <v>60</v>
      </c>
      <c r="F27" s="10" t="s">
        <v>47</v>
      </c>
      <c r="G27" s="13" t="s">
        <v>77</v>
      </c>
      <c r="H27" s="17" t="s">
        <v>144</v>
      </c>
      <c r="I27" s="10">
        <v>1</v>
      </c>
      <c r="J27" s="10"/>
      <c r="K27" s="10"/>
      <c r="L27" s="10"/>
      <c r="M27" s="10"/>
      <c r="N27" s="10"/>
      <c r="O27" s="10"/>
      <c r="P27" s="10"/>
      <c r="Q27" s="11">
        <v>10</v>
      </c>
      <c r="R27" s="31">
        <v>150</v>
      </c>
      <c r="S27" s="10"/>
      <c r="T27" s="28">
        <v>150</v>
      </c>
      <c r="U27" s="10"/>
      <c r="V27" s="10"/>
      <c r="W27" s="10"/>
      <c r="X27" s="28">
        <v>215</v>
      </c>
      <c r="Y27" s="13" t="s">
        <v>83</v>
      </c>
      <c r="Z27" s="42" t="s">
        <v>148</v>
      </c>
      <c r="AA27" s="41" t="s">
        <v>69</v>
      </c>
      <c r="AB27" s="45">
        <v>1</v>
      </c>
      <c r="AC27" s="45"/>
      <c r="AD27" s="45"/>
      <c r="AE27" s="45"/>
      <c r="AF27" s="45"/>
      <c r="AG27" s="45"/>
      <c r="AH27" s="45"/>
      <c r="AI27" s="45"/>
    </row>
    <row r="28" spans="1:35" ht="72" customHeight="1">
      <c r="A28" s="10">
        <v>22</v>
      </c>
      <c r="B28" s="11" t="s">
        <v>149</v>
      </c>
      <c r="C28" s="10">
        <v>2022</v>
      </c>
      <c r="D28" s="12" t="s">
        <v>150</v>
      </c>
      <c r="E28" s="13" t="s">
        <v>60</v>
      </c>
      <c r="F28" s="10" t="s">
        <v>47</v>
      </c>
      <c r="G28" s="13" t="s">
        <v>151</v>
      </c>
      <c r="H28" s="12" t="s">
        <v>152</v>
      </c>
      <c r="I28" s="10"/>
      <c r="J28" s="10"/>
      <c r="K28" s="10">
        <v>1</v>
      </c>
      <c r="L28" s="10"/>
      <c r="M28" s="10"/>
      <c r="N28" s="28"/>
      <c r="O28" s="10"/>
      <c r="P28" s="10"/>
      <c r="Q28" s="11">
        <v>6932</v>
      </c>
      <c r="R28" s="31">
        <f t="shared" ref="R28:R32" si="5">S28+T28+U28+V28+W28</f>
        <v>3000</v>
      </c>
      <c r="S28" s="10"/>
      <c r="T28" s="10">
        <v>3000</v>
      </c>
      <c r="U28" s="10"/>
      <c r="V28" s="10"/>
      <c r="W28" s="10"/>
      <c r="X28" s="28"/>
      <c r="Y28" s="10"/>
      <c r="Z28" s="42" t="s">
        <v>153</v>
      </c>
      <c r="AA28" s="10" t="s">
        <v>95</v>
      </c>
      <c r="AB28" s="45"/>
      <c r="AC28" s="45">
        <v>1</v>
      </c>
      <c r="AD28" s="45"/>
      <c r="AE28" s="45"/>
      <c r="AF28" s="45"/>
      <c r="AG28" s="45"/>
      <c r="AH28" s="45"/>
      <c r="AI28" s="45"/>
    </row>
    <row r="29" spans="1:35" ht="85.05" customHeight="1">
      <c r="A29" s="10">
        <v>23</v>
      </c>
      <c r="B29" s="11" t="s">
        <v>154</v>
      </c>
      <c r="C29" s="10">
        <v>2022</v>
      </c>
      <c r="D29" s="12" t="s">
        <v>155</v>
      </c>
      <c r="E29" s="13" t="s">
        <v>60</v>
      </c>
      <c r="F29" s="10" t="s">
        <v>47</v>
      </c>
      <c r="G29" s="13" t="s">
        <v>61</v>
      </c>
      <c r="H29" s="12" t="s">
        <v>156</v>
      </c>
      <c r="I29" s="10"/>
      <c r="J29" s="10"/>
      <c r="K29" s="10">
        <v>1</v>
      </c>
      <c r="L29" s="10"/>
      <c r="M29" s="10"/>
      <c r="N29" s="28"/>
      <c r="O29" s="10"/>
      <c r="P29" s="10"/>
      <c r="Q29" s="11">
        <v>2341</v>
      </c>
      <c r="R29" s="31">
        <f t="shared" si="5"/>
        <v>3750</v>
      </c>
      <c r="S29" s="10"/>
      <c r="T29" s="10"/>
      <c r="U29" s="10"/>
      <c r="V29" s="10">
        <v>3000</v>
      </c>
      <c r="W29" s="10">
        <v>750</v>
      </c>
      <c r="X29" s="36"/>
      <c r="Y29" s="10"/>
      <c r="Z29" s="42" t="s">
        <v>157</v>
      </c>
      <c r="AA29" s="10" t="s">
        <v>95</v>
      </c>
      <c r="AB29" s="45">
        <v>1</v>
      </c>
      <c r="AC29" s="45"/>
      <c r="AD29" s="45"/>
      <c r="AE29" s="45"/>
      <c r="AF29" s="45"/>
      <c r="AG29" s="45"/>
      <c r="AH29" s="45"/>
      <c r="AI29" s="45"/>
    </row>
    <row r="30" spans="1:35" ht="85.05" customHeight="1">
      <c r="A30" s="10">
        <v>24</v>
      </c>
      <c r="B30" s="11" t="s">
        <v>158</v>
      </c>
      <c r="C30" s="10">
        <v>2022</v>
      </c>
      <c r="D30" s="12" t="s">
        <v>159</v>
      </c>
      <c r="E30" s="13" t="s">
        <v>60</v>
      </c>
      <c r="F30" s="10" t="s">
        <v>47</v>
      </c>
      <c r="G30" s="13" t="s">
        <v>77</v>
      </c>
      <c r="H30" s="12" t="s">
        <v>160</v>
      </c>
      <c r="I30" s="10">
        <v>1</v>
      </c>
      <c r="J30" s="10"/>
      <c r="K30" s="10"/>
      <c r="L30" s="10"/>
      <c r="M30" s="10"/>
      <c r="N30" s="28"/>
      <c r="O30" s="10"/>
      <c r="P30" s="10"/>
      <c r="Q30" s="11">
        <v>3000</v>
      </c>
      <c r="R30" s="31">
        <v>999</v>
      </c>
      <c r="S30" s="10"/>
      <c r="T30" s="10">
        <v>999</v>
      </c>
      <c r="U30" s="10"/>
      <c r="V30" s="10"/>
      <c r="W30" s="10"/>
      <c r="X30" s="36">
        <v>1300</v>
      </c>
      <c r="Y30" s="10"/>
      <c r="Z30" s="42" t="s">
        <v>161</v>
      </c>
      <c r="AA30" s="41" t="s">
        <v>69</v>
      </c>
      <c r="AB30" s="45">
        <v>1</v>
      </c>
      <c r="AC30" s="45"/>
      <c r="AD30" s="45"/>
      <c r="AE30" s="45"/>
      <c r="AF30" s="45"/>
      <c r="AG30" s="45"/>
      <c r="AH30" s="45"/>
      <c r="AI30" s="45"/>
    </row>
    <row r="31" spans="1:35" ht="86" customHeight="1">
      <c r="A31" s="10">
        <v>25</v>
      </c>
      <c r="B31" s="11" t="s">
        <v>162</v>
      </c>
      <c r="C31" s="10">
        <v>2022</v>
      </c>
      <c r="D31" s="12" t="s">
        <v>163</v>
      </c>
      <c r="E31" s="13" t="s">
        <v>60</v>
      </c>
      <c r="F31" s="10" t="s">
        <v>47</v>
      </c>
      <c r="G31" s="13" t="s">
        <v>139</v>
      </c>
      <c r="H31" s="12" t="s">
        <v>164</v>
      </c>
      <c r="I31" s="10">
        <v>1</v>
      </c>
      <c r="J31" s="10"/>
      <c r="K31" s="10"/>
      <c r="L31" s="10"/>
      <c r="M31" s="10"/>
      <c r="N31" s="10"/>
      <c r="O31" s="10"/>
      <c r="P31" s="10"/>
      <c r="Q31" s="10">
        <v>200</v>
      </c>
      <c r="R31" s="31">
        <f t="shared" si="5"/>
        <v>4800</v>
      </c>
      <c r="S31" s="28">
        <v>4800</v>
      </c>
      <c r="T31" s="10"/>
      <c r="U31" s="10"/>
      <c r="V31" s="10"/>
      <c r="W31" s="10"/>
      <c r="X31" s="28"/>
      <c r="Y31" s="10"/>
      <c r="Z31" s="42" t="s">
        <v>165</v>
      </c>
      <c r="AA31" s="41" t="s">
        <v>69</v>
      </c>
      <c r="AB31" s="45">
        <v>1</v>
      </c>
      <c r="AC31" s="45"/>
      <c r="AD31" s="45"/>
      <c r="AE31" s="45"/>
      <c r="AF31" s="45"/>
      <c r="AG31" s="45"/>
      <c r="AH31" s="45"/>
      <c r="AI31" s="45"/>
    </row>
    <row r="32" spans="1:35" ht="85.05" customHeight="1">
      <c r="A32" s="20">
        <v>26</v>
      </c>
      <c r="B32" s="21" t="s">
        <v>166</v>
      </c>
      <c r="C32" s="20">
        <v>2022</v>
      </c>
      <c r="D32" s="22" t="s">
        <v>167</v>
      </c>
      <c r="E32" s="23" t="s">
        <v>60</v>
      </c>
      <c r="F32" s="20" t="s">
        <v>47</v>
      </c>
      <c r="G32" s="23" t="s">
        <v>87</v>
      </c>
      <c r="H32" s="22" t="s">
        <v>168</v>
      </c>
      <c r="I32" s="20"/>
      <c r="J32" s="20"/>
      <c r="K32" s="20">
        <v>1</v>
      </c>
      <c r="L32" s="20"/>
      <c r="M32" s="20"/>
      <c r="N32" s="29"/>
      <c r="O32" s="20"/>
      <c r="P32" s="20"/>
      <c r="Q32" s="21" t="s">
        <v>114</v>
      </c>
      <c r="R32" s="37">
        <f t="shared" si="5"/>
        <v>2500</v>
      </c>
      <c r="S32" s="20"/>
      <c r="T32" s="20"/>
      <c r="U32" s="20"/>
      <c r="V32" s="20">
        <v>2000</v>
      </c>
      <c r="W32" s="20">
        <v>500</v>
      </c>
      <c r="X32" s="38"/>
      <c r="Y32" s="20"/>
      <c r="Z32" s="49" t="s">
        <v>169</v>
      </c>
      <c r="AA32" s="20" t="s">
        <v>95</v>
      </c>
      <c r="AB32" s="50">
        <v>1</v>
      </c>
      <c r="AC32" s="50"/>
      <c r="AD32" s="50"/>
      <c r="AE32" s="50"/>
      <c r="AF32" s="50"/>
      <c r="AG32" s="50"/>
      <c r="AH32" s="50"/>
      <c r="AI32" s="50"/>
    </row>
    <row r="33" spans="1:35" ht="85.05" customHeight="1">
      <c r="A33" s="10">
        <v>27</v>
      </c>
      <c r="B33" s="11" t="s">
        <v>170</v>
      </c>
      <c r="C33" s="10">
        <v>2022</v>
      </c>
      <c r="D33" s="12" t="s">
        <v>171</v>
      </c>
      <c r="E33" s="13" t="s">
        <v>60</v>
      </c>
      <c r="F33" s="10" t="s">
        <v>47</v>
      </c>
      <c r="G33" s="13" t="s">
        <v>172</v>
      </c>
      <c r="H33" s="12" t="s">
        <v>173</v>
      </c>
      <c r="I33" s="10">
        <v>1</v>
      </c>
      <c r="J33" s="10"/>
      <c r="K33" s="10"/>
      <c r="L33" s="10"/>
      <c r="M33" s="10"/>
      <c r="N33" s="28"/>
      <c r="O33" s="10"/>
      <c r="P33" s="10"/>
      <c r="Q33" s="11">
        <v>136</v>
      </c>
      <c r="R33" s="28">
        <v>700</v>
      </c>
      <c r="S33" s="10"/>
      <c r="T33" s="10"/>
      <c r="U33" s="10">
        <v>700</v>
      </c>
      <c r="V33" s="10"/>
      <c r="W33" s="10"/>
      <c r="X33" s="36"/>
      <c r="Y33" s="10"/>
      <c r="Z33" s="42" t="s">
        <v>174</v>
      </c>
      <c r="AA33" s="10" t="s">
        <v>95</v>
      </c>
      <c r="AB33" s="45">
        <v>1</v>
      </c>
      <c r="AC33" s="45"/>
      <c r="AD33" s="45"/>
      <c r="AE33" s="45"/>
      <c r="AF33" s="45"/>
      <c r="AG33" s="45"/>
      <c r="AH33" s="45"/>
      <c r="AI33" s="45"/>
    </row>
    <row r="34" spans="1:35" ht="85.05" customHeight="1">
      <c r="A34" s="20">
        <v>28</v>
      </c>
      <c r="B34" s="11" t="s">
        <v>175</v>
      </c>
      <c r="C34" s="13">
        <v>2022</v>
      </c>
      <c r="D34" s="18" t="s">
        <v>176</v>
      </c>
      <c r="E34" s="13" t="s">
        <v>60</v>
      </c>
      <c r="F34" s="10" t="s">
        <v>47</v>
      </c>
      <c r="G34" s="18" t="s">
        <v>72</v>
      </c>
      <c r="H34" s="24" t="s">
        <v>177</v>
      </c>
      <c r="I34" s="10">
        <v>1</v>
      </c>
      <c r="J34" s="20"/>
      <c r="K34" s="20"/>
      <c r="L34" s="20"/>
      <c r="M34" s="20"/>
      <c r="N34" s="29"/>
      <c r="O34" s="20"/>
      <c r="P34" s="20"/>
      <c r="Q34" s="10">
        <v>370</v>
      </c>
      <c r="R34" s="37">
        <v>4000</v>
      </c>
      <c r="S34" s="20">
        <v>1000</v>
      </c>
      <c r="T34" s="20"/>
      <c r="U34" s="20"/>
      <c r="V34" s="20"/>
      <c r="W34" s="20"/>
      <c r="X34" s="38">
        <v>3000</v>
      </c>
      <c r="Y34" s="23" t="s">
        <v>178</v>
      </c>
      <c r="Z34" s="48" t="s">
        <v>179</v>
      </c>
      <c r="AA34" s="20"/>
      <c r="AB34" s="45">
        <v>1</v>
      </c>
      <c r="AC34" s="50"/>
      <c r="AD34" s="50"/>
      <c r="AE34" s="50"/>
      <c r="AF34" s="50"/>
      <c r="AG34" s="50"/>
      <c r="AH34" s="50"/>
      <c r="AI34" s="50"/>
    </row>
    <row r="35" spans="1:35" ht="85.05" customHeight="1">
      <c r="A35" s="10">
        <v>29</v>
      </c>
      <c r="B35" s="11" t="s">
        <v>180</v>
      </c>
      <c r="C35" s="10">
        <v>2022</v>
      </c>
      <c r="D35" s="17" t="s">
        <v>181</v>
      </c>
      <c r="E35" s="13" t="s">
        <v>60</v>
      </c>
      <c r="F35" s="10" t="s">
        <v>47</v>
      </c>
      <c r="G35" s="18" t="s">
        <v>182</v>
      </c>
      <c r="H35" s="17" t="s">
        <v>183</v>
      </c>
      <c r="I35" s="10">
        <v>1</v>
      </c>
      <c r="J35" s="10"/>
      <c r="K35" s="10"/>
      <c r="L35" s="10"/>
      <c r="M35" s="10"/>
      <c r="N35" s="28"/>
      <c r="O35" s="10"/>
      <c r="P35" s="10"/>
      <c r="Q35" s="11">
        <v>400</v>
      </c>
      <c r="R35" s="28">
        <f>T35</f>
        <v>65</v>
      </c>
      <c r="S35" s="10"/>
      <c r="T35" s="10">
        <v>65</v>
      </c>
      <c r="U35" s="10"/>
      <c r="V35" s="10"/>
      <c r="W35" s="10"/>
      <c r="X35" s="36"/>
      <c r="Y35" s="10"/>
      <c r="Z35" s="51" t="s">
        <v>184</v>
      </c>
      <c r="AA35" s="10"/>
      <c r="AB35" s="45">
        <v>1</v>
      </c>
      <c r="AC35" s="45"/>
      <c r="AD35" s="45"/>
      <c r="AE35" s="45"/>
      <c r="AF35" s="45"/>
      <c r="AG35" s="45"/>
      <c r="AH35" s="45"/>
      <c r="AI35" s="45"/>
    </row>
  </sheetData>
  <mergeCells count="20">
    <mergeCell ref="AB3:AI3"/>
    <mergeCell ref="I4:P4"/>
    <mergeCell ref="R4:Y4"/>
    <mergeCell ref="A6:H6"/>
    <mergeCell ref="A4:A5"/>
    <mergeCell ref="B4:B5"/>
    <mergeCell ref="C4:C5"/>
    <mergeCell ref="D4:D5"/>
    <mergeCell ref="E4:E5"/>
    <mergeCell ref="F4:F5"/>
    <mergeCell ref="G4:G5"/>
    <mergeCell ref="H4:H5"/>
    <mergeCell ref="Q4:Q5"/>
    <mergeCell ref="Z4:Z5"/>
    <mergeCell ref="AA4:AA5"/>
    <mergeCell ref="A1:D1"/>
    <mergeCell ref="A2:AA2"/>
    <mergeCell ref="A3:D3"/>
    <mergeCell ref="H3:J3"/>
    <mergeCell ref="R3:S3"/>
  </mergeCells>
  <phoneticPr fontId="20" type="noConversion"/>
  <pageMargins left="0.156944444444444" right="0.156944444444444" top="0.31458333333333299" bottom="0.31458333333333299" header="0.29861111111111099" footer="0.29861111111111099"/>
  <pageSetup paperSize="8" scale="3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2022年项目库</vt:lpstr>
      <vt:lpstr>'2022年项目库'!Print_Titles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Don Wong</cp:lastModifiedBy>
  <cp:lastPrinted>2019-03-19T23:48:00Z</cp:lastPrinted>
  <dcterms:created xsi:type="dcterms:W3CDTF">2006-09-16T16:00:00Z</dcterms:created>
  <dcterms:modified xsi:type="dcterms:W3CDTF">2025-03-02T04:18:40Z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B597F65A066B4ADE9BE5ADD128B49461</vt:lpwstr>
  </property>
  <property fmtid="{D5CDD505-2E9C-101B-9397-08002B2CF9AE}" pid="4" name="KSOReadingLayout">
    <vt:bool>true</vt:bool>
  </property>
</Properties>
</file>