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7215"/>
  </bookViews>
  <sheets>
    <sheet name="预算调整总表" sheetId="1" r:id="rId1"/>
  </sheets>
  <calcPr calcId="144525"/>
</workbook>
</file>

<file path=xl/sharedStrings.xml><?xml version="1.0" encoding="utf-8"?>
<sst xmlns="http://schemas.openxmlformats.org/spreadsheetml/2006/main" count="58" uniqueCount="35">
  <si>
    <t>2020年社会保险基金预算调整总表</t>
  </si>
  <si>
    <t>社预01表</t>
  </si>
  <si>
    <t>民丰县</t>
  </si>
  <si>
    <t>单位：万元</t>
  </si>
  <si>
    <t>项        目</t>
  </si>
  <si>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</si>
  <si>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</si>
  <si>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</si>
  <si>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</si>
  <si>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</si>
  <si>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</si>
  <si>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</si>
  <si>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</si>
  <si>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</si>
  <si>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年初预算数</t>
  </si>
  <si>
    <t>调整数</t>
  </si>
  <si>
    <t>调整后预算数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</si>
  <si>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</si>
  <si>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</si>
  <si>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</si>
  <si>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</si>
  <si>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</si>
  <si>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</si>
  <si>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</si>
  <si>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
          （省级专用）</t>
  </si>
  <si>
    <t xml:space="preserve">         8.中央调剂基金收入
          （中央专用）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</si>
  <si>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</si>
  <si>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</si>
  <si>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</si>
  <si>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</si>
  <si>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
          （中央专用）</t>
  </si>
  <si>
    <t xml:space="preserve">         5.中央调剂资金支出
          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</si>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</sst>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8">
    <font>
      <sz val="11"/>
      <color theme="1"/>
      <name val="??"/>
      <charset val="134"/>
      <scheme val="minor"/>
    </font>
    <font>
      <sz val="10"/>
      <name val="宋体"/>
      <charset val="134"/>
    </font>
    <font>
      <sz val="21"/>
      <color indexed="8"/>
      <name val="宋体"/>
      <charset val="1"/>
    </font>
    <font>
      <sz val="11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"/>
    </font>
    <font>
      <sz val="9"/>
      <color indexed="8"/>
      <name val="宋体"/>
      <charset val="1"/>
    </font>
    <font>
      <sz val="21"/>
      <name val="宋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2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1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25" fillId="16" borderId="22" applyNumberForma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2" fillId="3" borderId="0" xfId="49" applyFont="1" applyFill="1" applyAlignment="1">
      <alignment horizontal="center" vertical="center"/>
    </xf>
    <xf numFmtId="0" fontId="3" fillId="2" borderId="0" xfId="49" applyFont="1" applyFill="1" applyAlignment="1">
      <alignment vertical="center"/>
    </xf>
    <xf numFmtId="0" fontId="4" fillId="3" borderId="0" xfId="49" applyFont="1" applyFill="1" applyAlignment="1">
      <alignment vertical="center"/>
    </xf>
    <xf numFmtId="0" fontId="3" fillId="2" borderId="0" xfId="49" applyFont="1" applyFill="1" applyAlignment="1">
      <alignment horizontal="right" vertical="center"/>
    </xf>
    <xf numFmtId="0" fontId="3" fillId="2" borderId="1" xfId="49" applyFont="1" applyFill="1" applyBorder="1" applyAlignment="1">
      <alignment vertical="center"/>
    </xf>
    <xf numFmtId="0" fontId="4" fillId="3" borderId="2" xfId="49" applyFont="1" applyFill="1" applyBorder="1" applyAlignment="1">
      <alignment vertical="center"/>
    </xf>
    <xf numFmtId="0" fontId="3" fillId="2" borderId="2" xfId="49" applyFont="1" applyFill="1" applyBorder="1" applyAlignment="1">
      <alignment vertical="center"/>
    </xf>
    <xf numFmtId="0" fontId="3" fillId="2" borderId="2" xfId="49" applyFont="1" applyFill="1" applyBorder="1" applyAlignment="1">
      <alignment horizontal="right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vertical="center"/>
    </xf>
    <xf numFmtId="0" fontId="3" fillId="2" borderId="8" xfId="49" applyFont="1" applyFill="1" applyBorder="1" applyAlignment="1">
      <alignment vertical="center"/>
    </xf>
    <xf numFmtId="0" fontId="3" fillId="2" borderId="9" xfId="49" applyFont="1" applyFill="1" applyBorder="1" applyAlignment="1">
      <alignment vertical="center"/>
    </xf>
    <xf numFmtId="176" fontId="3" fillId="4" borderId="6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vertical="center"/>
    </xf>
    <xf numFmtId="0" fontId="5" fillId="3" borderId="8" xfId="49" applyFont="1" applyFill="1" applyBorder="1"/>
    <xf numFmtId="0" fontId="3" fillId="2" borderId="10" xfId="49" applyFont="1" applyFill="1" applyBorder="1" applyAlignment="1">
      <alignment vertical="center"/>
    </xf>
    <xf numFmtId="0" fontId="3" fillId="2" borderId="3" xfId="49" applyFont="1" applyFill="1" applyBorder="1" applyAlignment="1">
      <alignment vertical="center"/>
    </xf>
    <xf numFmtId="0" fontId="3" fillId="2" borderId="11" xfId="49" applyFont="1" applyFill="1" applyBorder="1" applyAlignment="1">
      <alignment vertical="center"/>
    </xf>
    <xf numFmtId="0" fontId="3" fillId="2" borderId="6" xfId="49" applyFont="1" applyFill="1" applyBorder="1" applyAlignment="1">
      <alignment vertical="center" wrapText="1"/>
    </xf>
    <xf numFmtId="0" fontId="6" fillId="3" borderId="0" xfId="49" applyFont="1" applyFill="1" applyAlignment="1">
      <alignment vertical="center"/>
    </xf>
    <xf numFmtId="0" fontId="6" fillId="3" borderId="12" xfId="49" applyFont="1" applyFill="1" applyBorder="1" applyAlignment="1">
      <alignment vertical="center"/>
    </xf>
    <xf numFmtId="0" fontId="7" fillId="3" borderId="0" xfId="49" applyFont="1" applyFill="1" applyAlignment="1">
      <alignment horizontal="center" vertical="center"/>
    </xf>
    <xf numFmtId="0" fontId="5" fillId="3" borderId="0" xfId="49" applyFont="1" applyFill="1"/>
    <xf numFmtId="0" fontId="4" fillId="3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right" vertical="center"/>
    </xf>
    <xf numFmtId="0" fontId="5" fillId="3" borderId="1" xfId="49" applyFont="1" applyFill="1" applyBorder="1"/>
    <xf numFmtId="0" fontId="3" fillId="2" borderId="1" xfId="49" applyFont="1" applyFill="1" applyBorder="1" applyAlignment="1">
      <alignment horizontal="left" vertical="center"/>
    </xf>
    <xf numFmtId="0" fontId="5" fillId="3" borderId="2" xfId="49" applyFont="1" applyFill="1" applyBorder="1"/>
    <xf numFmtId="0" fontId="3" fillId="2" borderId="13" xfId="49" applyFont="1" applyFill="1" applyBorder="1" applyAlignment="1">
      <alignment horizontal="center" vertical="center" wrapText="1"/>
    </xf>
    <xf numFmtId="176" fontId="3" fillId="4" borderId="9" xfId="49" applyNumberFormat="1" applyFont="1" applyFill="1" applyBorder="1" applyAlignment="1">
      <alignment horizontal="right" vertical="center"/>
    </xf>
    <xf numFmtId="176" fontId="3" fillId="4" borderId="14" xfId="49" applyNumberFormat="1" applyFont="1" applyFill="1" applyBorder="1" applyAlignment="1">
      <alignment horizontal="right" vertical="center"/>
    </xf>
    <xf numFmtId="176" fontId="3" fillId="4" borderId="5" xfId="49" applyNumberFormat="1" applyFont="1" applyFill="1" applyBorder="1" applyAlignment="1">
      <alignment horizontal="right" vertical="center"/>
    </xf>
    <xf numFmtId="176" fontId="3" fillId="4" borderId="10" xfId="49" applyNumberFormat="1" applyFont="1" applyFill="1" applyBorder="1" applyAlignment="1">
      <alignment horizontal="right" vertical="center"/>
    </xf>
    <xf numFmtId="0" fontId="5" fillId="3" borderId="15" xfId="49" applyFont="1" applyFill="1" applyBorder="1"/>
    <xf numFmtId="0" fontId="3" fillId="2" borderId="2" xfId="49" applyFont="1" applyFill="1" applyBorder="1" applyAlignment="1">
      <alignment horizontal="left" vertical="center"/>
    </xf>
    <xf numFmtId="0" fontId="6" fillId="3" borderId="12" xfId="49" applyFont="1" applyFill="1" applyBorder="1" applyAlignment="1">
      <alignment horizontal="right" vertical="center"/>
    </xf>
    <xf numFmtId="176" fontId="3" fillId="4" borderId="7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3"/>
  <sheetViews>
    <sheetView showGridLines="0" tabSelected="1" workbookViewId="0">
      <pane topLeftCell="C6" activePane="bottomRight" state="frozen"/>
      <selection activeCell="U31" sqref="U31"/>
    </sheetView>
  </sheetViews>
  <sheetFormatPr defaultColWidth="8" defaultRowHeight="14.25"/>
  <cols>
    <col min="1" max="1" width="8" style="1" hidden="1"/>
    <col min="2" max="2" width="33.9916666666667" style="1"/>
    <col min="3" max="3" width="12.875" style="1" customWidth="1"/>
    <col min="4" max="4" width="9.625" style="1" customWidth="1"/>
    <col min="5" max="5" width="10.25" style="1" customWidth="1"/>
    <col min="6" max="6" width="9.625" style="1" customWidth="1"/>
    <col min="7" max="7" width="7.875" style="1" customWidth="1"/>
    <col min="8" max="8" width="11" style="1" customWidth="1"/>
    <col min="9" max="9" width="11.625" style="1" customWidth="1"/>
    <col min="10" max="10" width="10.25" style="1" customWidth="1"/>
    <col min="11" max="11" width="11.375" style="1" customWidth="1"/>
    <col min="12" max="12" width="10.5" style="1" customWidth="1"/>
    <col min="13" max="13" width="11" style="1" customWidth="1"/>
    <col min="14" max="14" width="10.5" style="1" customWidth="1"/>
    <col min="15" max="15" width="9.875" style="1" customWidth="1"/>
    <col min="16" max="16" width="9.25" style="1" customWidth="1"/>
    <col min="17" max="17" width="10.625" style="1" customWidth="1"/>
    <col min="18" max="18" width="11.625" style="1" customWidth="1"/>
    <col min="19" max="19" width="10.625" style="1" customWidth="1"/>
    <col min="20" max="20" width="11.75" style="1" customWidth="1"/>
    <col min="21" max="21" width="9.125" style="1" customWidth="1"/>
    <col min="22" max="22" width="9.5" style="1" customWidth="1"/>
    <col min="23" max="23" width="10" style="1" customWidth="1"/>
    <col min="24" max="24" width="10.375" style="1" customWidth="1"/>
    <col min="25" max="25" width="6.875" style="1" customWidth="1"/>
    <col min="26" max="26" width="11.125" style="1" customWidth="1"/>
  </cols>
  <sheetData>
    <row r="1" ht="30" customHeight="1" spans="1:26">
      <c r="A1" s="2" t="s">
        <v>0</v>
      </c>
      <c r="B1" s="2"/>
      <c r="C1" s="3"/>
      <c r="D1" s="3"/>
      <c r="E1" s="2"/>
      <c r="F1" s="3"/>
      <c r="G1" s="3"/>
      <c r="H1" s="2"/>
      <c r="I1" s="2"/>
      <c r="J1" s="3"/>
      <c r="K1" s="3"/>
      <c r="L1" s="28"/>
      <c r="M1" s="28"/>
      <c r="N1" s="28"/>
      <c r="O1" s="2"/>
      <c r="P1" s="3"/>
      <c r="Q1" s="3"/>
      <c r="R1" s="2"/>
      <c r="S1" s="3"/>
      <c r="T1" s="3"/>
      <c r="U1" s="2"/>
      <c r="V1" s="3"/>
      <c r="W1" s="3"/>
      <c r="X1" s="2"/>
      <c r="Y1" s="3"/>
      <c r="Z1" s="3"/>
    </row>
    <row r="2" spans="1:26">
      <c r="A2" s="4"/>
      <c r="B2" s="4"/>
      <c r="C2" s="5"/>
      <c r="D2" s="5"/>
      <c r="E2" s="4"/>
      <c r="F2" s="5"/>
      <c r="G2" s="5"/>
      <c r="H2" s="6"/>
      <c r="I2" s="5"/>
      <c r="J2" s="5"/>
      <c r="K2" s="6"/>
      <c r="L2" s="29"/>
      <c r="M2" s="29"/>
      <c r="N2" s="6"/>
      <c r="O2" s="5"/>
      <c r="P2" s="5"/>
      <c r="Q2" s="29"/>
      <c r="R2" s="5"/>
      <c r="S2" s="5"/>
      <c r="T2" s="6"/>
      <c r="U2" s="5"/>
      <c r="V2" s="5"/>
      <c r="W2" s="29"/>
      <c r="X2" s="6"/>
      <c r="Y2" s="6"/>
      <c r="Z2" s="6" t="s">
        <v>1</v>
      </c>
    </row>
    <row r="3" spans="1:26">
      <c r="A3" s="4"/>
      <c r="B3" s="7" t="s">
        <v>2</v>
      </c>
      <c r="C3" s="8"/>
      <c r="D3" s="8"/>
      <c r="E3" s="9"/>
      <c r="F3" s="8"/>
      <c r="G3" s="10"/>
      <c r="H3" s="9"/>
      <c r="I3" s="30"/>
      <c r="J3" s="31"/>
      <c r="K3" s="7"/>
      <c r="L3" s="32"/>
      <c r="M3" s="31"/>
      <c r="N3" s="33"/>
      <c r="O3" s="8"/>
      <c r="P3" s="34"/>
      <c r="Q3" s="34"/>
      <c r="R3" s="8"/>
      <c r="S3" s="10"/>
      <c r="T3" s="9"/>
      <c r="U3" s="41"/>
      <c r="V3" s="34"/>
      <c r="W3" s="34"/>
      <c r="X3" s="9"/>
      <c r="Y3" s="10"/>
      <c r="Z3" s="10" t="s">
        <v>3</v>
      </c>
    </row>
    <row r="4" ht="24.75" customHeight="1" spans="1:26">
      <c r="A4" s="11"/>
      <c r="B4" s="12" t="s">
        <v>4</v>
      </c>
      <c r="C4" s="13" t="s">
        <v>5</v>
      </c>
      <c r="D4" s="14"/>
      <c r="E4" s="14"/>
      <c r="F4" s="14" t="s">
        <v>6</v>
      </c>
      <c r="G4" s="14"/>
      <c r="H4" s="15"/>
      <c r="I4" s="12" t="s">
        <v>7</v>
      </c>
      <c r="J4" s="12"/>
      <c r="K4" s="12"/>
      <c r="L4" s="12" t="s">
        <v>8</v>
      </c>
      <c r="M4" s="12"/>
      <c r="N4" s="12"/>
      <c r="O4" s="13" t="s">
        <v>9</v>
      </c>
      <c r="P4" s="14"/>
      <c r="Q4" s="14"/>
      <c r="R4" s="14" t="s">
        <v>10</v>
      </c>
      <c r="S4" s="14" t="s">
        <v>10</v>
      </c>
      <c r="T4" s="14" t="s">
        <v>11</v>
      </c>
      <c r="U4" s="14" t="s">
        <v>11</v>
      </c>
      <c r="V4" s="14" t="s">
        <v>12</v>
      </c>
      <c r="W4" s="14"/>
      <c r="X4" s="14" t="s">
        <v>13</v>
      </c>
      <c r="Y4" s="14"/>
      <c r="Z4" s="15"/>
    </row>
    <row r="5" ht="24.75" customHeight="1" spans="1:26">
      <c r="A5" s="16"/>
      <c r="B5" s="12"/>
      <c r="C5" s="13" t="s">
        <v>14</v>
      </c>
      <c r="D5" s="14" t="s">
        <v>15</v>
      </c>
      <c r="E5" s="14" t="s">
        <v>16</v>
      </c>
      <c r="F5" s="14" t="s">
        <v>14</v>
      </c>
      <c r="G5" s="14" t="s">
        <v>15</v>
      </c>
      <c r="H5" s="15" t="s">
        <v>16</v>
      </c>
      <c r="I5" s="35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3" t="s">
        <v>14</v>
      </c>
      <c r="P5" s="14" t="s">
        <v>15</v>
      </c>
      <c r="Q5" s="14" t="s">
        <v>16</v>
      </c>
      <c r="R5" s="14" t="s">
        <v>14</v>
      </c>
      <c r="S5" s="14" t="s">
        <v>15</v>
      </c>
      <c r="T5" s="14" t="s">
        <v>16</v>
      </c>
      <c r="U5" s="14" t="s">
        <v>14</v>
      </c>
      <c r="V5" s="14" t="s">
        <v>15</v>
      </c>
      <c r="W5" s="14" t="s">
        <v>16</v>
      </c>
      <c r="X5" s="14" t="s">
        <v>14</v>
      </c>
      <c r="Y5" s="14" t="s">
        <v>15</v>
      </c>
      <c r="Z5" s="15" t="s">
        <v>16</v>
      </c>
    </row>
    <row r="6" ht="24.75" customHeight="1" spans="1:26">
      <c r="A6" s="17"/>
      <c r="B6" s="18" t="s">
        <v>17</v>
      </c>
      <c r="C6" s="19">
        <f>F6+I6+L6+O6+R6+U6+X6</f>
        <v>10595.39</v>
      </c>
      <c r="D6" s="19">
        <f>G6+J6+M6+P6+S6+V6+Y6</f>
        <v>-503.99</v>
      </c>
      <c r="E6" s="19">
        <f>H6+K6+N6+Q6+T6+W6+Z6</f>
        <v>10091.4</v>
      </c>
      <c r="F6" s="19">
        <v>0</v>
      </c>
      <c r="G6" s="19">
        <v>0</v>
      </c>
      <c r="H6" s="19">
        <v>0</v>
      </c>
      <c r="I6" s="19">
        <v>837.3</v>
      </c>
      <c r="J6" s="36">
        <v>0</v>
      </c>
      <c r="K6" s="19">
        <v>837.3</v>
      </c>
      <c r="L6" s="36">
        <v>0</v>
      </c>
      <c r="M6" s="36">
        <v>0</v>
      </c>
      <c r="N6" s="37">
        <v>0</v>
      </c>
      <c r="O6" s="38">
        <v>4177.36</v>
      </c>
      <c r="P6" s="19">
        <v>-503.99</v>
      </c>
      <c r="Q6" s="19">
        <v>3673.37</v>
      </c>
      <c r="R6" s="19">
        <v>5580.73</v>
      </c>
      <c r="S6" s="19">
        <v>0</v>
      </c>
      <c r="T6" s="19">
        <v>5580.73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43">
        <v>0</v>
      </c>
    </row>
    <row r="7" ht="24.75" customHeight="1" spans="1:26">
      <c r="A7" s="17"/>
      <c r="B7" s="20" t="s">
        <v>18</v>
      </c>
      <c r="C7" s="19">
        <f>F7+I7+L7+O7+R7+U7+X7</f>
        <v>5422.59</v>
      </c>
      <c r="D7" s="19">
        <f>G7+J7+M7+P7+S7+V7+Y7</f>
        <v>-503.87</v>
      </c>
      <c r="E7" s="19">
        <f>H7+K7+N7+Q7+T7+W7+Z7</f>
        <v>4918.72</v>
      </c>
      <c r="F7" s="19">
        <v>0</v>
      </c>
      <c r="G7" s="19">
        <v>0</v>
      </c>
      <c r="H7" s="19">
        <v>0</v>
      </c>
      <c r="I7" s="19">
        <v>359.89</v>
      </c>
      <c r="J7" s="19">
        <v>0</v>
      </c>
      <c r="K7" s="19">
        <v>359.89</v>
      </c>
      <c r="L7" s="19">
        <v>0</v>
      </c>
      <c r="M7" s="19">
        <v>0</v>
      </c>
      <c r="N7" s="19">
        <f t="shared" ref="N7:N12" si="0">L7+M7</f>
        <v>0</v>
      </c>
      <c r="O7" s="19">
        <v>4175.33</v>
      </c>
      <c r="P7" s="19">
        <v>-503.87</v>
      </c>
      <c r="Q7" s="19">
        <v>3671.46</v>
      </c>
      <c r="R7" s="19">
        <v>887.37</v>
      </c>
      <c r="S7" s="19">
        <v>0</v>
      </c>
      <c r="T7" s="19">
        <v>887.37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</row>
    <row r="8" ht="24.75" customHeight="1" spans="1:26">
      <c r="A8" s="17"/>
      <c r="B8" s="20" t="s">
        <v>19</v>
      </c>
      <c r="C8" s="19">
        <f>F8+I8+L8+O8+R8+U8+X8</f>
        <v>5.98</v>
      </c>
      <c r="D8" s="19">
        <f>G8+J8+M8+P8+S8+V8+Y8</f>
        <v>-0.12</v>
      </c>
      <c r="E8" s="19">
        <f>H8+K8+N8+Q8+T8+W8+Z8</f>
        <v>5.86</v>
      </c>
      <c r="F8" s="19">
        <v>0</v>
      </c>
      <c r="G8" s="19">
        <v>0</v>
      </c>
      <c r="H8" s="19">
        <v>0</v>
      </c>
      <c r="I8" s="19">
        <v>4.2</v>
      </c>
      <c r="J8" s="19">
        <v>0</v>
      </c>
      <c r="K8" s="19">
        <v>4.2</v>
      </c>
      <c r="L8" s="19">
        <v>0</v>
      </c>
      <c r="M8" s="19">
        <v>0</v>
      </c>
      <c r="N8" s="19">
        <f t="shared" si="0"/>
        <v>0</v>
      </c>
      <c r="O8" s="19">
        <v>0.77</v>
      </c>
      <c r="P8" s="19">
        <v>-0.12</v>
      </c>
      <c r="Q8" s="19">
        <v>0.65</v>
      </c>
      <c r="R8" s="19">
        <v>1.01</v>
      </c>
      <c r="S8" s="19">
        <v>0</v>
      </c>
      <c r="T8" s="19">
        <v>1.01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</row>
    <row r="9" ht="24.75" customHeight="1" spans="1:26">
      <c r="A9" s="17"/>
      <c r="B9" s="20" t="s">
        <v>20</v>
      </c>
      <c r="C9" s="19">
        <f>F9+I9+L9+O9+R9+U9+X9</f>
        <v>2263.98</v>
      </c>
      <c r="D9" s="19">
        <f>G9+J9+M9+P9+S9+V9+Y9</f>
        <v>0</v>
      </c>
      <c r="E9" s="19">
        <f>H9+K9+N9+Q9+T9+W9+Z9</f>
        <v>2263.98</v>
      </c>
      <c r="F9" s="19">
        <v>0</v>
      </c>
      <c r="G9" s="19">
        <v>0</v>
      </c>
      <c r="H9" s="19">
        <v>0</v>
      </c>
      <c r="I9" s="19">
        <v>470.21</v>
      </c>
      <c r="J9" s="19">
        <v>0</v>
      </c>
      <c r="K9" s="19">
        <v>470.21</v>
      </c>
      <c r="L9" s="19">
        <v>0</v>
      </c>
      <c r="M9" s="19">
        <v>0</v>
      </c>
      <c r="N9" s="19">
        <f t="shared" si="0"/>
        <v>0</v>
      </c>
      <c r="O9" s="19">
        <v>0</v>
      </c>
      <c r="P9" s="19">
        <v>0</v>
      </c>
      <c r="Q9" s="19">
        <v>0</v>
      </c>
      <c r="R9" s="19">
        <v>1793.77</v>
      </c>
      <c r="S9" s="19">
        <v>0</v>
      </c>
      <c r="T9" s="19">
        <v>1793.77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</row>
    <row r="10" ht="24.75" customHeight="1" spans="1:26">
      <c r="A10" s="21"/>
      <c r="B10" s="22" t="s">
        <v>21</v>
      </c>
      <c r="C10" s="19">
        <f>F10+I10+L10</f>
        <v>0</v>
      </c>
      <c r="D10" s="19">
        <f>G10+J10+M10</f>
        <v>0</v>
      </c>
      <c r="E10" s="19">
        <f>H10+K10+N10</f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f t="shared" si="0"/>
        <v>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75" customHeight="1" spans="1:26">
      <c r="A11" s="23"/>
      <c r="B11" s="24" t="s">
        <v>22</v>
      </c>
      <c r="C11" s="19">
        <f>F11+I11+L11+O11+R11+U11+X11</f>
        <v>1.25</v>
      </c>
      <c r="D11" s="19">
        <f>G11+J11+M11+P11+S11+V11+Y11</f>
        <v>0</v>
      </c>
      <c r="E11" s="19">
        <f>H11+K11+N11+Q11+T11+W11+Z11</f>
        <v>1.25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f t="shared" si="0"/>
        <v>0</v>
      </c>
      <c r="O11" s="19">
        <v>1.25</v>
      </c>
      <c r="P11" s="19">
        <v>0</v>
      </c>
      <c r="Q11" s="19">
        <v>1.25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</row>
    <row r="12" ht="24.75" customHeight="1" spans="1:26">
      <c r="A12" s="17"/>
      <c r="B12" s="20" t="s">
        <v>23</v>
      </c>
      <c r="C12" s="19">
        <f>F12+I12+L12+O12+X12</f>
        <v>3</v>
      </c>
      <c r="D12" s="19">
        <f>G12+J12+M12+P12+Y12</f>
        <v>0</v>
      </c>
      <c r="E12" s="19">
        <f>H12+K12+N12+Q12+Z12</f>
        <v>3</v>
      </c>
      <c r="F12" s="19">
        <v>0</v>
      </c>
      <c r="G12" s="19">
        <v>0</v>
      </c>
      <c r="H12" s="19">
        <v>0</v>
      </c>
      <c r="I12" s="19">
        <v>3</v>
      </c>
      <c r="J12" s="19">
        <v>0</v>
      </c>
      <c r="K12" s="19">
        <v>3</v>
      </c>
      <c r="L12" s="19">
        <v>0</v>
      </c>
      <c r="M12" s="19">
        <v>0</v>
      </c>
      <c r="N12" s="19">
        <f t="shared" si="0"/>
        <v>0</v>
      </c>
      <c r="O12" s="19">
        <v>0</v>
      </c>
      <c r="P12" s="19">
        <v>0</v>
      </c>
      <c r="Q12" s="19">
        <v>0</v>
      </c>
      <c r="R12" s="19"/>
      <c r="S12" s="19"/>
      <c r="T12" s="19"/>
      <c r="U12" s="19"/>
      <c r="V12" s="19"/>
      <c r="W12" s="19"/>
      <c r="X12" s="19">
        <v>0</v>
      </c>
      <c r="Y12" s="19">
        <v>0</v>
      </c>
      <c r="Z12" s="19">
        <v>0</v>
      </c>
    </row>
    <row r="13" ht="24.75" customHeight="1" spans="1:26">
      <c r="A13" s="21"/>
      <c r="B13" s="25" t="s">
        <v>24</v>
      </c>
      <c r="C13" s="19">
        <f>F13</f>
        <v>0</v>
      </c>
      <c r="D13" s="19">
        <f>G13</f>
        <v>0</v>
      </c>
      <c r="E13" s="19">
        <f>H13</f>
        <v>0</v>
      </c>
      <c r="F13" s="19">
        <v>0</v>
      </c>
      <c r="G13" s="19">
        <v>0</v>
      </c>
      <c r="H13" s="19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4.75" customHeight="1" spans="1:26">
      <c r="A14" s="21"/>
      <c r="B14" s="25" t="s">
        <v>25</v>
      </c>
      <c r="C14" s="19">
        <f>F14</f>
        <v>0</v>
      </c>
      <c r="D14" s="19">
        <f>G14</f>
        <v>0</v>
      </c>
      <c r="E14" s="19">
        <f>H14</f>
        <v>0</v>
      </c>
      <c r="F14" s="19">
        <v>0</v>
      </c>
      <c r="G14" s="19">
        <v>0</v>
      </c>
      <c r="H14" s="19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4.75" customHeight="1" spans="1:26">
      <c r="A15" s="17"/>
      <c r="B15" s="20" t="s">
        <v>26</v>
      </c>
      <c r="C15" s="19">
        <f>F15+I15+L15+O15+R15+U15+X15</f>
        <v>8300.22</v>
      </c>
      <c r="D15" s="19">
        <f>G15+J15+M15+P15+S15+V15+Y15</f>
        <v>0</v>
      </c>
      <c r="E15" s="19">
        <f>H15+K15+N15+Q15+T15+W15+Z15</f>
        <v>8300.22</v>
      </c>
      <c r="F15" s="19">
        <v>0</v>
      </c>
      <c r="G15" s="19">
        <v>0</v>
      </c>
      <c r="H15" s="19">
        <v>0</v>
      </c>
      <c r="I15" s="19">
        <v>424.25</v>
      </c>
      <c r="J15" s="19">
        <v>0</v>
      </c>
      <c r="K15" s="19">
        <v>424.25</v>
      </c>
      <c r="L15" s="19">
        <v>0</v>
      </c>
      <c r="M15" s="19">
        <v>0</v>
      </c>
      <c r="N15" s="19">
        <v>0</v>
      </c>
      <c r="O15" s="19">
        <v>2295.24</v>
      </c>
      <c r="P15" s="19">
        <v>0</v>
      </c>
      <c r="Q15" s="19">
        <v>2295.24</v>
      </c>
      <c r="R15" s="19">
        <v>5580.73</v>
      </c>
      <c r="S15" s="19">
        <v>0</v>
      </c>
      <c r="T15" s="19">
        <v>5580.73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</row>
    <row r="16" ht="24.75" customHeight="1" spans="1:26">
      <c r="A16" s="17"/>
      <c r="B16" s="20" t="s">
        <v>27</v>
      </c>
      <c r="C16" s="19">
        <f>F16+I16+L16+O16+R16+U16+X16</f>
        <v>5604.07</v>
      </c>
      <c r="D16" s="19">
        <f>G16+J16+M16+P16+S16+V16+Y16</f>
        <v>0</v>
      </c>
      <c r="E16" s="19">
        <f>H16+K16+N16+Q16+T16+W16+Z16</f>
        <v>5604.07</v>
      </c>
      <c r="F16" s="19">
        <v>0</v>
      </c>
      <c r="G16" s="19">
        <v>0</v>
      </c>
      <c r="H16" s="19">
        <v>0</v>
      </c>
      <c r="I16" s="19">
        <v>414.25</v>
      </c>
      <c r="J16" s="19">
        <v>0</v>
      </c>
      <c r="K16" s="19">
        <v>414.25</v>
      </c>
      <c r="L16" s="19">
        <v>0</v>
      </c>
      <c r="M16" s="19">
        <v>0</v>
      </c>
      <c r="N16" s="19">
        <f>L16+M16</f>
        <v>0</v>
      </c>
      <c r="O16" s="19">
        <v>2291.23</v>
      </c>
      <c r="P16" s="19">
        <v>0</v>
      </c>
      <c r="Q16" s="19">
        <v>2291.23</v>
      </c>
      <c r="R16" s="19">
        <v>2898.59</v>
      </c>
      <c r="S16" s="19">
        <v>0</v>
      </c>
      <c r="T16" s="19">
        <v>2898.59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</row>
    <row r="17" ht="24.75" customHeight="1" spans="1:26">
      <c r="A17" s="17"/>
      <c r="B17" s="20" t="s">
        <v>28</v>
      </c>
      <c r="C17" s="19">
        <f>F17+I17+L17+O17+R17+U17+X17</f>
        <v>0</v>
      </c>
      <c r="D17" s="19">
        <f>G17+J17+M17+P17+S17+V17+Y17</f>
        <v>0</v>
      </c>
      <c r="E17" s="19">
        <f>H17+K17+N17+Q17+T17+W17+Z17</f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f>L17+M17</f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</row>
    <row r="18" ht="24.75" customHeight="1" spans="1:26">
      <c r="A18" s="17"/>
      <c r="B18" s="20" t="s">
        <v>29</v>
      </c>
      <c r="C18" s="19">
        <f>F18+I18+L18+O18+X18</f>
        <v>14</v>
      </c>
      <c r="D18" s="19">
        <f>G18+J18+M18+P18+Y18</f>
        <v>0</v>
      </c>
      <c r="E18" s="19">
        <f>H18+K18+N18+Q18+Z18</f>
        <v>14</v>
      </c>
      <c r="F18" s="19">
        <v>0</v>
      </c>
      <c r="G18" s="19">
        <v>0</v>
      </c>
      <c r="H18" s="19">
        <v>0</v>
      </c>
      <c r="I18" s="19">
        <v>10</v>
      </c>
      <c r="J18" s="19">
        <v>0</v>
      </c>
      <c r="K18" s="19">
        <v>10</v>
      </c>
      <c r="L18" s="19">
        <v>0</v>
      </c>
      <c r="M18" s="19">
        <v>0</v>
      </c>
      <c r="N18" s="19">
        <f>L18+M18</f>
        <v>0</v>
      </c>
      <c r="O18" s="19">
        <v>4</v>
      </c>
      <c r="P18" s="19">
        <v>0</v>
      </c>
      <c r="Q18" s="19">
        <v>4</v>
      </c>
      <c r="R18" s="19"/>
      <c r="S18" s="19"/>
      <c r="T18" s="19"/>
      <c r="U18" s="19"/>
      <c r="V18" s="19"/>
      <c r="W18" s="19"/>
      <c r="X18" s="19">
        <v>0</v>
      </c>
      <c r="Y18" s="19">
        <v>0</v>
      </c>
      <c r="Z18" s="19">
        <v>0</v>
      </c>
    </row>
    <row r="19" ht="24.75" customHeight="1" spans="1:26">
      <c r="A19" s="21"/>
      <c r="B19" s="25" t="s">
        <v>30</v>
      </c>
      <c r="C19" s="19">
        <f>F19</f>
        <v>0</v>
      </c>
      <c r="D19" s="19">
        <f>G19</f>
        <v>0</v>
      </c>
      <c r="E19" s="19">
        <f>H19</f>
        <v>0</v>
      </c>
      <c r="F19" s="19">
        <v>0</v>
      </c>
      <c r="G19" s="19">
        <v>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4.75" customHeight="1" spans="1:26">
      <c r="A20" s="21"/>
      <c r="B20" s="25" t="s">
        <v>31</v>
      </c>
      <c r="C20" s="19">
        <f>F20</f>
        <v>0</v>
      </c>
      <c r="D20" s="19">
        <f>G20</f>
        <v>0</v>
      </c>
      <c r="E20" s="19">
        <f>H20</f>
        <v>0</v>
      </c>
      <c r="F20" s="19">
        <v>0</v>
      </c>
      <c r="G20" s="19">
        <v>0</v>
      </c>
      <c r="H20" s="19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24.75" customHeight="1" spans="1:26">
      <c r="A21" s="17"/>
      <c r="B21" s="20" t="s">
        <v>32</v>
      </c>
      <c r="C21" s="19">
        <f>F21+I21+L21+O21+R21+U21+X21</f>
        <v>413.05</v>
      </c>
      <c r="D21" s="19">
        <f>G21+J21+M21+P21+S21+V21+Y21</f>
        <v>0</v>
      </c>
      <c r="E21" s="19">
        <f>H21+K21+N21+Q21+T21+W21+Z21</f>
        <v>413.05</v>
      </c>
      <c r="F21" s="19">
        <v>0</v>
      </c>
      <c r="G21" s="19">
        <v>0</v>
      </c>
      <c r="H21" s="19">
        <v>0</v>
      </c>
      <c r="I21" s="19">
        <v>413.05</v>
      </c>
      <c r="J21" s="19">
        <v>0</v>
      </c>
      <c r="K21" s="19">
        <v>413.05</v>
      </c>
      <c r="L21" s="19">
        <v>0</v>
      </c>
      <c r="M21" s="19">
        <v>0</v>
      </c>
      <c r="N21" s="19">
        <f>L21+M21</f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</row>
    <row r="22" ht="24.75" customHeight="1" spans="1:26">
      <c r="A22" s="17"/>
      <c r="B22" s="20" t="s">
        <v>33</v>
      </c>
      <c r="C22" s="19">
        <f>F22+I22+L22+O22+R22+U22+X22</f>
        <v>4222.95</v>
      </c>
      <c r="D22" s="19">
        <f>G22+J22+M22+P22+S22+V22+Y22</f>
        <v>0</v>
      </c>
      <c r="E22" s="19">
        <f>H22+K22+N22+Q22+T22+W22+Z22</f>
        <v>4222.95</v>
      </c>
      <c r="F22" s="19">
        <v>183.89</v>
      </c>
      <c r="G22" s="19">
        <v>0</v>
      </c>
      <c r="H22" s="19">
        <v>183.89</v>
      </c>
      <c r="I22" s="19">
        <v>3066.62</v>
      </c>
      <c r="J22" s="19">
        <v>0</v>
      </c>
      <c r="K22" s="19">
        <v>3066.62</v>
      </c>
      <c r="L22" s="39">
        <v>25.28</v>
      </c>
      <c r="M22" s="39">
        <v>0</v>
      </c>
      <c r="N22" s="39">
        <f>L22+M22</f>
        <v>25.28</v>
      </c>
      <c r="O22" s="19">
        <v>55.66</v>
      </c>
      <c r="P22" s="19">
        <v>0</v>
      </c>
      <c r="Q22" s="19">
        <v>55.66</v>
      </c>
      <c r="R22" s="19">
        <v>774.03</v>
      </c>
      <c r="S22" s="19">
        <v>0</v>
      </c>
      <c r="T22" s="19">
        <v>774.03</v>
      </c>
      <c r="U22" s="19">
        <v>5.87</v>
      </c>
      <c r="V22" s="19">
        <v>0</v>
      </c>
      <c r="W22" s="19">
        <v>5.87</v>
      </c>
      <c r="X22" s="19">
        <v>111.6</v>
      </c>
      <c r="Y22" s="19">
        <v>0</v>
      </c>
      <c r="Z22" s="19">
        <v>111.6</v>
      </c>
    </row>
    <row r="23" ht="19.5" customHeight="1" spans="1:26">
      <c r="A23" s="26"/>
      <c r="B23" s="27"/>
      <c r="C23" s="5"/>
      <c r="D23" s="5"/>
      <c r="E23" s="27"/>
      <c r="F23" s="5"/>
      <c r="G23" s="5"/>
      <c r="H23" s="27"/>
      <c r="I23" s="5"/>
      <c r="J23" s="5"/>
      <c r="K23" s="27"/>
      <c r="L23" s="40"/>
      <c r="M23" s="40"/>
      <c r="N23" s="40"/>
      <c r="O23" s="5"/>
      <c r="P23" s="5"/>
      <c r="Q23" s="27"/>
      <c r="R23" s="5"/>
      <c r="S23" s="5"/>
      <c r="T23" s="27"/>
      <c r="U23" s="5"/>
      <c r="V23" s="5"/>
      <c r="W23" s="42"/>
      <c r="X23" s="42"/>
      <c r="Y23" s="42"/>
      <c r="Z23" s="42" t="s">
        <v>34</v>
      </c>
    </row>
  </sheetData>
  <mergeCells count="11">
    <mergeCell ref="A1:N1"/>
    <mergeCell ref="O1:Z1"/>
    <mergeCell ref="C4:E4"/>
    <mergeCell ref="F4:H4"/>
    <mergeCell ref="I4:K4"/>
    <mergeCell ref="L4:N4"/>
    <mergeCell ref="O4:Q4"/>
    <mergeCell ref="R4:T4"/>
    <mergeCell ref="U4:W4"/>
    <mergeCell ref="X4:Z4"/>
    <mergeCell ref="B4:B5"/>
  </mergeCells>
  <printOptions horizontalCentered="1"/>
  <pageMargins left="0.393055555555556" right="0.393055555555556" top="1.18055555555556" bottom="1.18055555555556" header="0.511805555555556" footer="0.511805555555556"/>
  <pageSetup paperSize="9" scale="50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预算调整总表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2021-05-21T17:52:00Z</dcterms:created>
  <dcterms:modified xsi:type="dcterms:W3CDTF">2021-05-21T11:15:04Z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