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0年项目库" sheetId="6" r:id="rId1"/>
    <sheet name="2020年项目实施计划" sheetId="7" state="hidden" r:id="rId2"/>
  </sheets>
  <definedNames>
    <definedName name="_xlnm._FilterDatabase" hidden="1">#REF!</definedName>
    <definedName name="_xlnm.Print_Area">#REF!</definedName>
    <definedName name="_xlnm.Print_Titles">#REF!</definedName>
    <definedName name="_xlnm._FilterDatabase" localSheetId="0" hidden="1">'2020年项目库'!$A$1:$AF$38</definedName>
    <definedName name="_xlnm.Print_Area" localSheetId="0">'2020年项目库'!$A$1:$AH$38</definedName>
    <definedName name="_xlnm.Print_Titles" localSheetId="0">'2020年项目库'!$1:5</definedName>
    <definedName name="_xlnm._FilterDatabase" localSheetId="1" hidden="1">'2020年项目实施计划'!$A$1:$AF$35</definedName>
    <definedName name="_xlnm.Print_Area" localSheetId="1">'2020年项目实施计划'!$A$1:$AK$35</definedName>
    <definedName name="_xlnm.Print_Titles" localSheetId="1">'2020年项目实施计划'!$1:5</definedName>
  </definedNames>
  <calcPr calcId="144525"/>
</workbook>
</file>

<file path=xl/sharedStrings.xml><?xml version="1.0" encoding="utf-8"?>
<sst xmlns="http://schemas.openxmlformats.org/spreadsheetml/2006/main" count="735" uniqueCount="213">
  <si>
    <t>和田地区民丰县2020年扶贫资金项目库计划表</t>
  </si>
  <si>
    <t>序号</t>
  </si>
  <si>
    <t>项目库编号</t>
  </si>
  <si>
    <t>项目名称</t>
  </si>
  <si>
    <t>建设内容</t>
  </si>
  <si>
    <t>项目类别</t>
  </si>
  <si>
    <t>建设性质</t>
  </si>
  <si>
    <t>建设地点</t>
  </si>
  <si>
    <t>建设期</t>
  </si>
  <si>
    <t>计量单位</t>
  </si>
  <si>
    <t>补助标准</t>
  </si>
  <si>
    <t>总投资</t>
  </si>
  <si>
    <t>2020年筹资方案</t>
  </si>
  <si>
    <t>企业资金</t>
  </si>
  <si>
    <t>受益情况</t>
  </si>
  <si>
    <t>绩效目标</t>
  </si>
  <si>
    <t>项目建设单位</t>
  </si>
  <si>
    <t>备注</t>
  </si>
  <si>
    <t>合计</t>
  </si>
  <si>
    <t>其中：2019年底到位政府投资</t>
  </si>
  <si>
    <t>2020年政府投资(N+0+P+Q+R+S+T+U+V+W+X+Y+Z+AA）</t>
  </si>
  <si>
    <t>政府投资</t>
  </si>
  <si>
    <t>财政专项扶贫资金</t>
  </si>
  <si>
    <t>中央预算内资金</t>
  </si>
  <si>
    <t>地方债券资金</t>
  </si>
  <si>
    <t>统筹整合资金</t>
  </si>
  <si>
    <t>援疆资金</t>
  </si>
  <si>
    <t>社会扶贫资金</t>
  </si>
  <si>
    <t>区内协作资金</t>
  </si>
  <si>
    <t>土地增减挂资金</t>
  </si>
  <si>
    <t>盘活存量资金（结余资金）</t>
  </si>
  <si>
    <t>县级财政投入资金</t>
  </si>
  <si>
    <t>受益对象（户）</t>
  </si>
  <si>
    <t>带动2020年脱贫人数</t>
  </si>
  <si>
    <t>扶贫发展资金</t>
  </si>
  <si>
    <t>以工代赈资金</t>
  </si>
  <si>
    <t>少数民族发展资金</t>
  </si>
  <si>
    <t>贫困国有林场资金</t>
  </si>
  <si>
    <t>贫困国有牧场资金</t>
  </si>
  <si>
    <t>总户数</t>
  </si>
  <si>
    <t>其中贫困户数</t>
  </si>
  <si>
    <t>合计：</t>
  </si>
  <si>
    <t>_</t>
  </si>
  <si>
    <t>MF2020-01</t>
  </si>
  <si>
    <t>民丰县特色养殖产业发展项目</t>
  </si>
  <si>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、生产区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）新建养殖舍</t>
    </r>
    <r>
      <rPr>
        <sz val="12"/>
        <rFont val="Times New Roman"/>
        <charset val="134"/>
      </rPr>
      <t xml:space="preserve"> 16 </t>
    </r>
    <r>
      <rPr>
        <sz val="12"/>
        <rFont val="方正仿宋简体"/>
        <charset val="134"/>
      </rPr>
      <t>栋；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）新建育肥舍面积</t>
    </r>
    <r>
      <rPr>
        <sz val="12"/>
        <rFont val="Times New Roman"/>
        <charset val="134"/>
      </rPr>
      <t xml:space="preserve"> 26610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 xml:space="preserve"> 2</t>
    </r>
    <r>
      <rPr>
        <sz val="12"/>
        <rFont val="方正仿宋简体"/>
        <charset val="134"/>
      </rPr>
      <t>、生产辅助区</t>
    </r>
    <r>
      <rPr>
        <sz val="12"/>
        <rFont val="Times New Roman"/>
        <charset val="134"/>
      </rPr>
      <t xml:space="preserve"> 2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）新建饲料库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农机具库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栋，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面积</t>
    </r>
    <r>
      <rPr>
        <sz val="12"/>
        <rFont val="Times New Roman"/>
        <charset val="134"/>
      </rPr>
      <t xml:space="preserve"> 846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；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）新建青贮池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座，，共计</t>
    </r>
    <r>
      <rPr>
        <sz val="12"/>
        <rFont val="Times New Roman"/>
        <charset val="134"/>
      </rPr>
      <t xml:space="preserve"> 9700 m</t>
    </r>
    <r>
      <rPr>
        <vertAlign val="superscript"/>
        <sz val="12"/>
        <rFont val="Times New Roman"/>
        <charset val="134"/>
      </rPr>
      <t>3</t>
    </r>
    <r>
      <rPr>
        <sz val="12"/>
        <rFont val="方正仿宋简体"/>
        <charset val="134"/>
      </rPr>
      <t>；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）新建料草堆场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处，面积</t>
    </r>
    <r>
      <rPr>
        <sz val="12"/>
        <rFont val="Times New Roman"/>
        <charset val="134"/>
      </rPr>
      <t xml:space="preserve"> 2000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 xml:space="preserve"> 3</t>
    </r>
    <r>
      <rPr>
        <sz val="12"/>
        <rFont val="方正仿宋简体"/>
        <charset val="134"/>
      </rPr>
      <t>、隔离治疗区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）新建消毒室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栋，面积</t>
    </r>
    <r>
      <rPr>
        <sz val="12"/>
        <rFont val="Times New Roman"/>
        <charset val="134"/>
      </rPr>
      <t xml:space="preserve"> 200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；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）新建治疗站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栋，面积</t>
    </r>
    <r>
      <rPr>
        <sz val="12"/>
        <rFont val="Times New Roman"/>
        <charset val="134"/>
      </rPr>
      <t xml:space="preserve"> 360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；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）新建药浴池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座；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）新建隔离圈舍</t>
    </r>
    <r>
      <rPr>
        <sz val="12"/>
        <rFont val="Times New Roman"/>
        <charset val="134"/>
      </rPr>
      <t xml:space="preserve"> 446.7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 xml:space="preserve"> 4</t>
    </r>
    <r>
      <rPr>
        <sz val="12"/>
        <rFont val="方正仿宋简体"/>
        <charset val="134"/>
      </rPr>
      <t>、粪污处理区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新建堆粪场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处，共计</t>
    </r>
    <r>
      <rPr>
        <sz val="12"/>
        <rFont val="Times New Roman"/>
        <charset val="134"/>
      </rPr>
      <t xml:space="preserve"> 1200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、办公生活区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）新建办公室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栋，面积</t>
    </r>
    <r>
      <rPr>
        <sz val="12"/>
        <rFont val="Times New Roman"/>
        <charset val="134"/>
      </rPr>
      <t xml:space="preserve"> 400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；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）新建员工宿舍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栋，面积</t>
    </r>
    <r>
      <rPr>
        <sz val="12"/>
        <rFont val="Times New Roman"/>
        <charset val="134"/>
      </rPr>
      <t xml:space="preserve"> 400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；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）新建门卫值班室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栋，面积</t>
    </r>
    <r>
      <rPr>
        <sz val="12"/>
        <rFont val="Times New Roman"/>
        <charset val="134"/>
      </rPr>
      <t xml:space="preserve"> 18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 xml:space="preserve"> 6</t>
    </r>
    <r>
      <rPr>
        <sz val="12"/>
        <rFont val="方正仿宋简体"/>
        <charset val="134"/>
      </rPr>
      <t>、其他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）新建配电房</t>
    </r>
    <r>
      <rPr>
        <sz val="12"/>
        <rFont val="Times New Roman"/>
        <charset val="134"/>
      </rPr>
      <t xml:space="preserve"> 60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；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）新建变压器</t>
    </r>
    <r>
      <rPr>
        <sz val="12"/>
        <rFont val="Times New Roman"/>
        <charset val="134"/>
      </rPr>
      <t xml:space="preserve"> 2 </t>
    </r>
    <r>
      <rPr>
        <sz val="12"/>
        <rFont val="方正仿宋简体"/>
        <charset val="134"/>
      </rPr>
      <t>套；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）新建焚烧炉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座；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）新建围墙</t>
    </r>
    <r>
      <rPr>
        <sz val="12"/>
        <rFont val="Times New Roman"/>
        <charset val="134"/>
      </rPr>
      <t xml:space="preserve"> 2000 m</t>
    </r>
    <r>
      <rPr>
        <sz val="12"/>
        <rFont val="方正仿宋简体"/>
        <charset val="134"/>
      </rPr>
      <t>及输变电线路、监控系统、消毒池、供水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管网、场区绿化、消防水池等。</t>
    </r>
  </si>
  <si>
    <t>产业发展项目</t>
  </si>
  <si>
    <t>新建</t>
  </si>
  <si>
    <t>若克雅乡</t>
  </si>
  <si>
    <t>元</t>
  </si>
  <si>
    <r>
      <rPr>
        <sz val="12"/>
        <rFont val="方正仿宋简体"/>
        <charset val="134"/>
      </rPr>
      <t>扶贫资金</t>
    </r>
    <r>
      <rPr>
        <sz val="12"/>
        <rFont val="Times New Roman"/>
        <charset val="134"/>
      </rPr>
      <t xml:space="preserve"> 1200 </t>
    </r>
    <r>
      <rPr>
        <sz val="12"/>
        <rFont val="方正仿宋简体"/>
        <charset val="134"/>
      </rPr>
      <t>万元按照不低于投入资金</t>
    </r>
    <r>
      <rPr>
        <sz val="12"/>
        <rFont val="Times New Roman"/>
        <charset val="134"/>
      </rPr>
      <t xml:space="preserve"> 8%</t>
    </r>
    <r>
      <rPr>
        <sz val="12"/>
        <rFont val="方正仿宋简体"/>
        <charset val="134"/>
      </rPr>
      <t>比例获取收益</t>
    </r>
    <r>
      <rPr>
        <sz val="12"/>
        <rFont val="Times New Roman"/>
        <charset val="134"/>
      </rPr>
      <t>”</t>
    </r>
    <r>
      <rPr>
        <sz val="12"/>
        <rFont val="方正仿宋简体"/>
        <charset val="134"/>
      </rPr>
      <t>、</t>
    </r>
    <r>
      <rPr>
        <sz val="12"/>
        <rFont val="Times New Roman"/>
        <charset val="134"/>
      </rPr>
      <t>“</t>
    </r>
    <r>
      <rPr>
        <sz val="12"/>
        <rFont val="方正仿宋简体"/>
        <charset val="134"/>
      </rPr>
      <t>债券资金每年</t>
    </r>
    <r>
      <rPr>
        <sz val="12"/>
        <rFont val="Times New Roman"/>
        <charset val="134"/>
      </rPr>
      <t xml:space="preserve"> 3%</t>
    </r>
    <r>
      <rPr>
        <sz val="12"/>
        <rFont val="方正仿宋简体"/>
        <charset val="134"/>
      </rPr>
      <t>的比列进行返还</t>
    </r>
    <r>
      <rPr>
        <sz val="12"/>
        <rFont val="Times New Roman"/>
        <charset val="134"/>
      </rPr>
      <t>”</t>
    </r>
  </si>
  <si>
    <t>农业农村和水利局</t>
  </si>
  <si>
    <t>MF2020-02</t>
  </si>
  <si>
    <t>萨勒吾则克乡多胎羊养殖基地建设项目</t>
  </si>
  <si>
    <r>
      <rPr>
        <sz val="12"/>
        <rFont val="Times New Roman"/>
        <charset val="134"/>
      </rPr>
      <t>(1)</t>
    </r>
    <r>
      <rPr>
        <sz val="12"/>
        <rFont val="方正仿宋简体"/>
        <charset val="134"/>
      </rPr>
      <t>项目规划总用地面积为</t>
    </r>
    <r>
      <rPr>
        <sz val="12"/>
        <rFont val="Times New Roman"/>
        <charset val="134"/>
      </rPr>
      <t>60228.18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，总建筑面积为</t>
    </r>
    <r>
      <rPr>
        <sz val="12"/>
        <rFont val="Times New Roman"/>
        <charset val="134"/>
      </rPr>
      <t>8294.73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，占地面积为</t>
    </r>
    <r>
      <rPr>
        <sz val="12"/>
        <rFont val="Times New Roman"/>
        <charset val="134"/>
      </rPr>
      <t>8294.73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，新建羊圈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栋，总建筑面积为</t>
    </r>
    <r>
      <rPr>
        <sz val="12"/>
        <rFont val="Times New Roman"/>
        <charset val="134"/>
      </rPr>
      <t>1957.13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，其中</t>
    </r>
    <r>
      <rPr>
        <sz val="12"/>
        <rFont val="Times New Roman"/>
        <charset val="134"/>
      </rPr>
      <t>1#</t>
    </r>
    <r>
      <rPr>
        <sz val="12"/>
        <rFont val="方正仿宋简体"/>
        <charset val="134"/>
      </rPr>
      <t>羊圈</t>
    </r>
    <r>
      <rPr>
        <sz val="12"/>
        <rFont val="Times New Roman"/>
        <charset val="134"/>
      </rPr>
      <t>704.90</t>
    </r>
    <r>
      <rPr>
        <sz val="12"/>
        <rFont val="宋体"/>
        <charset val="134"/>
      </rPr>
      <t>㎡</t>
    </r>
    <r>
      <rPr>
        <sz val="12"/>
        <rFont val="Times New Roman"/>
        <charset val="134"/>
      </rPr>
      <t xml:space="preserve"> ,2#</t>
    </r>
    <r>
      <rPr>
        <sz val="12"/>
        <rFont val="方正仿宋简体"/>
        <charset val="134"/>
      </rPr>
      <t>羊圈</t>
    </r>
    <r>
      <rPr>
        <sz val="12"/>
        <rFont val="Times New Roman"/>
        <charset val="134"/>
      </rPr>
      <t>704.90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</t>
    </r>
    <r>
      <rPr>
        <sz val="12"/>
        <rFont val="Times New Roman"/>
        <charset val="134"/>
      </rPr>
      <t>3#</t>
    </r>
    <r>
      <rPr>
        <sz val="12"/>
        <rFont val="方正仿宋简体"/>
        <charset val="134"/>
      </rPr>
      <t>羊圈</t>
    </r>
    <r>
      <rPr>
        <sz val="12"/>
        <rFont val="Times New Roman"/>
        <charset val="134"/>
      </rPr>
      <t>547.33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，均为地上一层排架结构；配套供水、排水管网、室外电网等室外配套设施等。</t>
    </r>
    <r>
      <rPr>
        <sz val="12"/>
        <rFont val="Times New Roman"/>
        <charset val="134"/>
      </rPr>
      <t>(2)</t>
    </r>
    <r>
      <rPr>
        <sz val="12"/>
        <rFont val="方正仿宋简体"/>
        <charset val="134"/>
      </rPr>
      <t>采购</t>
    </r>
    <r>
      <rPr>
        <sz val="12"/>
        <rFont val="Times New Roman"/>
        <charset val="134"/>
      </rPr>
      <t>520</t>
    </r>
    <r>
      <rPr>
        <sz val="12"/>
        <rFont val="方正仿宋简体"/>
        <charset val="134"/>
      </rPr>
      <t>只种羊，品种为纯种湖羊，其中母羊</t>
    </r>
    <r>
      <rPr>
        <sz val="12"/>
        <rFont val="Times New Roman"/>
        <charset val="134"/>
      </rPr>
      <t>500</t>
    </r>
    <r>
      <rPr>
        <sz val="12"/>
        <rFont val="方正仿宋简体"/>
        <charset val="134"/>
      </rPr>
      <t>只，公羊</t>
    </r>
    <r>
      <rPr>
        <sz val="12"/>
        <rFont val="Times New Roman"/>
        <charset val="134"/>
      </rPr>
      <t>20</t>
    </r>
    <r>
      <rPr>
        <sz val="12"/>
        <rFont val="方正仿宋简体"/>
        <charset val="134"/>
      </rPr>
      <t>只，母羊规格：</t>
    </r>
    <r>
      <rPr>
        <sz val="12"/>
        <rFont val="Times New Roman"/>
        <charset val="134"/>
      </rPr>
      <t>7-10</t>
    </r>
    <r>
      <rPr>
        <sz val="12"/>
        <rFont val="方正仿宋简体"/>
        <charset val="134"/>
      </rPr>
      <t>月龄，体重</t>
    </r>
    <r>
      <rPr>
        <sz val="12"/>
        <rFont val="Times New Roman"/>
        <charset val="134"/>
      </rPr>
      <t>30Kg</t>
    </r>
    <r>
      <rPr>
        <sz val="12"/>
        <rFont val="方正仿宋简体"/>
        <charset val="134"/>
      </rPr>
      <t>以上，通体纯白，外观无缺陷，无疾病。公羊规格：</t>
    </r>
    <r>
      <rPr>
        <sz val="12"/>
        <rFont val="Times New Roman"/>
        <charset val="134"/>
      </rPr>
      <t>12-15</t>
    </r>
    <r>
      <rPr>
        <sz val="12"/>
        <rFont val="方正仿宋简体"/>
        <charset val="134"/>
      </rPr>
      <t>月龄，体重</t>
    </r>
    <r>
      <rPr>
        <sz val="12"/>
        <rFont val="Times New Roman"/>
        <charset val="134"/>
      </rPr>
      <t>40Kg</t>
    </r>
    <r>
      <rPr>
        <sz val="12"/>
        <rFont val="方正仿宋简体"/>
        <charset val="134"/>
      </rPr>
      <t>以上，通体纯白，外观无缺陷，无疾病</t>
    </r>
    <r>
      <rPr>
        <sz val="12"/>
        <rFont val="Times New Roman"/>
        <charset val="134"/>
      </rPr>
      <t>,</t>
    </r>
    <r>
      <rPr>
        <sz val="12"/>
        <rFont val="方正仿宋简体"/>
        <charset val="134"/>
      </rPr>
      <t>共计</t>
    </r>
    <r>
      <rPr>
        <sz val="12"/>
        <rFont val="Times New Roman"/>
        <charset val="134"/>
      </rPr>
      <t>137</t>
    </r>
    <r>
      <rPr>
        <sz val="12"/>
        <rFont val="方正仿宋简体"/>
        <charset val="134"/>
      </rPr>
      <t>万元。</t>
    </r>
  </si>
  <si>
    <t>萨勒吾则克乡喀拉墩村</t>
  </si>
  <si>
    <r>
      <rPr>
        <sz val="12"/>
        <rFont val="方正仿宋简体"/>
        <charset val="134"/>
      </rPr>
      <t>可提供</t>
    </r>
    <r>
      <rPr>
        <sz val="12"/>
        <rFont val="Times New Roman"/>
        <charset val="134"/>
      </rPr>
      <t>25</t>
    </r>
    <r>
      <rPr>
        <sz val="12"/>
        <rFont val="方正仿宋简体"/>
        <charset val="134"/>
      </rPr>
      <t>个贫困人员就业岗位，带动</t>
    </r>
    <r>
      <rPr>
        <sz val="12"/>
        <rFont val="Times New Roman"/>
        <charset val="134"/>
      </rPr>
      <t>360</t>
    </r>
    <r>
      <rPr>
        <sz val="12"/>
        <rFont val="方正仿宋简体"/>
        <charset val="134"/>
      </rPr>
      <t>户贫困户发展多胎羊养殖产业；预计人均年增收</t>
    </r>
    <r>
      <rPr>
        <sz val="12"/>
        <rFont val="Times New Roman"/>
        <charset val="134"/>
      </rPr>
      <t>0.4</t>
    </r>
    <r>
      <rPr>
        <sz val="12"/>
        <rFont val="方正仿宋简体"/>
        <charset val="134"/>
      </rPr>
      <t>万元；</t>
    </r>
  </si>
  <si>
    <t>民族宗教事务局</t>
  </si>
  <si>
    <t>MF2020-03</t>
  </si>
  <si>
    <t>民丰县多胎羊购置以奖代补项目</t>
  </si>
  <si>
    <r>
      <rPr>
        <sz val="12"/>
        <rFont val="方正仿宋简体"/>
        <charset val="134"/>
      </rPr>
      <t>购置基础母羊（杜湖杂交二代母羊）</t>
    </r>
    <r>
      <rPr>
        <sz val="12"/>
        <rFont val="Times New Roman"/>
        <charset val="134"/>
      </rPr>
      <t>10162</t>
    </r>
    <r>
      <rPr>
        <sz val="12"/>
        <rFont val="方正仿宋简体"/>
        <charset val="134"/>
      </rPr>
      <t>只</t>
    </r>
    <r>
      <rPr>
        <sz val="12"/>
        <rFont val="Times New Roman"/>
        <charset val="134"/>
      </rPr>
      <t>,</t>
    </r>
    <r>
      <rPr>
        <sz val="12"/>
        <rFont val="方正仿宋简体"/>
        <charset val="134"/>
      </rPr>
      <t>杜泊种公羊</t>
    </r>
    <r>
      <rPr>
        <sz val="12"/>
        <rFont val="Times New Roman"/>
        <charset val="134"/>
      </rPr>
      <t>267</t>
    </r>
    <r>
      <rPr>
        <sz val="12"/>
        <rFont val="方正仿宋简体"/>
        <charset val="134"/>
      </rPr>
      <t>只。其中尼雅镇</t>
    </r>
    <r>
      <rPr>
        <sz val="12"/>
        <rFont val="Times New Roman"/>
        <charset val="134"/>
      </rPr>
      <t>429</t>
    </r>
    <r>
      <rPr>
        <sz val="12"/>
        <rFont val="方正仿宋简体"/>
        <charset val="134"/>
      </rPr>
      <t>只母羊</t>
    </r>
    <r>
      <rPr>
        <sz val="12"/>
        <rFont val="Times New Roman"/>
        <charset val="134"/>
      </rPr>
      <t>19</t>
    </r>
    <r>
      <rPr>
        <sz val="12"/>
        <rFont val="方正仿宋简体"/>
        <charset val="134"/>
      </rPr>
      <t>只公羊，尼雅乡</t>
    </r>
    <r>
      <rPr>
        <sz val="12"/>
        <rFont val="Times New Roman"/>
        <charset val="134"/>
      </rPr>
      <t>1501</t>
    </r>
    <r>
      <rPr>
        <sz val="12"/>
        <rFont val="方正仿宋简体"/>
        <charset val="134"/>
      </rPr>
      <t>只母羊</t>
    </r>
    <r>
      <rPr>
        <sz val="12"/>
        <rFont val="Times New Roman"/>
        <charset val="134"/>
      </rPr>
      <t>72</t>
    </r>
    <r>
      <rPr>
        <sz val="12"/>
        <rFont val="方正仿宋简体"/>
        <charset val="134"/>
      </rPr>
      <t>只公羊，若克雅乡</t>
    </r>
    <r>
      <rPr>
        <sz val="12"/>
        <rFont val="Times New Roman"/>
        <charset val="134"/>
      </rPr>
      <t>2960</t>
    </r>
    <r>
      <rPr>
        <sz val="12"/>
        <rFont val="方正仿宋简体"/>
        <charset val="134"/>
      </rPr>
      <t>只母羊</t>
    </r>
    <r>
      <rPr>
        <sz val="12"/>
        <rFont val="Times New Roman"/>
        <charset val="134"/>
      </rPr>
      <t>53</t>
    </r>
    <r>
      <rPr>
        <sz val="12"/>
        <rFont val="方正仿宋简体"/>
        <charset val="134"/>
      </rPr>
      <t>只公羊，萨勒吾则克乡</t>
    </r>
    <r>
      <rPr>
        <sz val="12"/>
        <rFont val="Times New Roman"/>
        <charset val="134"/>
      </rPr>
      <t>3234</t>
    </r>
    <r>
      <rPr>
        <sz val="12"/>
        <rFont val="方正仿宋简体"/>
        <charset val="134"/>
      </rPr>
      <t>只母羊</t>
    </r>
    <r>
      <rPr>
        <sz val="12"/>
        <rFont val="Times New Roman"/>
        <charset val="134"/>
      </rPr>
      <t>65</t>
    </r>
    <r>
      <rPr>
        <sz val="12"/>
        <rFont val="方正仿宋简体"/>
        <charset val="134"/>
      </rPr>
      <t>只公羊，安迪尔乡</t>
    </r>
    <r>
      <rPr>
        <sz val="12"/>
        <rFont val="Times New Roman"/>
        <charset val="134"/>
      </rPr>
      <t>1911</t>
    </r>
    <r>
      <rPr>
        <sz val="12"/>
        <rFont val="方正仿宋简体"/>
        <charset val="134"/>
      </rPr>
      <t>只母羊</t>
    </r>
    <r>
      <rPr>
        <sz val="12"/>
        <rFont val="Times New Roman"/>
        <charset val="134"/>
      </rPr>
      <t>55</t>
    </r>
    <r>
      <rPr>
        <sz val="12"/>
        <rFont val="方正仿宋简体"/>
        <charset val="134"/>
      </rPr>
      <t>只公羊</t>
    </r>
    <r>
      <rPr>
        <sz val="12"/>
        <rFont val="Times New Roman"/>
        <charset val="134"/>
      </rPr>
      <t>,</t>
    </r>
    <r>
      <rPr>
        <sz val="12"/>
        <rFont val="方正仿宋简体"/>
        <charset val="134"/>
      </rPr>
      <t>兰城乡</t>
    </r>
    <r>
      <rPr>
        <sz val="12"/>
        <rFont val="Times New Roman"/>
        <charset val="134"/>
      </rPr>
      <t>127</t>
    </r>
    <r>
      <rPr>
        <sz val="12"/>
        <rFont val="方正仿宋简体"/>
        <charset val="134"/>
      </rPr>
      <t>只母羊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只公羊。母羊按照招标采购价格每只补助</t>
    </r>
    <r>
      <rPr>
        <sz val="12"/>
        <rFont val="Times New Roman"/>
        <charset val="134"/>
      </rPr>
      <t>1000</t>
    </r>
    <r>
      <rPr>
        <sz val="12"/>
        <rFont val="方正仿宋简体"/>
        <charset val="134"/>
      </rPr>
      <t>元。公羊按照按照招标采购价格每只补助</t>
    </r>
    <r>
      <rPr>
        <sz val="12"/>
        <rFont val="Times New Roman"/>
        <charset val="134"/>
      </rPr>
      <t>3000</t>
    </r>
    <r>
      <rPr>
        <sz val="12"/>
        <rFont val="方正仿宋简体"/>
        <charset val="134"/>
      </rPr>
      <t>元</t>
    </r>
  </si>
  <si>
    <t>尼雅乡、若克雅乡、尼雅镇、萨勒吾则克乡、安迪尔乡、兰城乡</t>
  </si>
  <si>
    <t>1000-3000</t>
  </si>
  <si>
    <r>
      <rPr>
        <sz val="12"/>
        <rFont val="方正仿宋简体"/>
        <charset val="134"/>
      </rPr>
      <t>本项目的实施带动项目区</t>
    </r>
    <r>
      <rPr>
        <sz val="12"/>
        <rFont val="Times New Roman"/>
        <charset val="134"/>
      </rPr>
      <t>1582</t>
    </r>
    <r>
      <rPr>
        <sz val="12"/>
        <rFont val="方正仿宋简体"/>
        <charset val="134"/>
      </rPr>
      <t>户农牧民从事多胎羊养殖，使户均年收入增加</t>
    </r>
    <r>
      <rPr>
        <sz val="12"/>
        <rFont val="Times New Roman"/>
        <charset val="134"/>
      </rPr>
      <t>9000</t>
    </r>
    <r>
      <rPr>
        <sz val="12"/>
        <rFont val="方正仿宋简体"/>
        <charset val="134"/>
      </rPr>
      <t>元以上，受益人口达</t>
    </r>
    <r>
      <rPr>
        <sz val="12"/>
        <rFont val="Times New Roman"/>
        <charset val="134"/>
      </rPr>
      <t>4100</t>
    </r>
    <r>
      <rPr>
        <sz val="12"/>
        <rFont val="方正仿宋简体"/>
        <charset val="134"/>
      </rPr>
      <t>余人以上。</t>
    </r>
  </si>
  <si>
    <t>MF2020-04</t>
  </si>
  <si>
    <t>民丰县项目管理费</t>
  </si>
  <si>
    <t>项目实名制管理、监督、检查、考核验收、审计评估以及必要的第三方咨询等费用</t>
  </si>
  <si>
    <t>其他</t>
  </si>
  <si>
    <t>民丰县</t>
  </si>
  <si>
    <t>—</t>
  </si>
  <si>
    <t>进一步规范项目建设和项目顺利实施</t>
  </si>
  <si>
    <t>扶贫办</t>
  </si>
  <si>
    <t>MF2020-05</t>
  </si>
  <si>
    <t>民丰县建档立卡贫困户小额信贷贴息</t>
  </si>
  <si>
    <t>对建档立卡贫困户扶贫小额信贷进行贴息</t>
  </si>
  <si>
    <t>金融扶贫</t>
  </si>
  <si>
    <t>减轻建档立卡贫困户还贷压力，促进发展生产提高家庭收入</t>
  </si>
  <si>
    <t>MF2020-08</t>
  </si>
  <si>
    <t>民丰县雨露计划项目</t>
  </si>
  <si>
    <r>
      <rPr>
        <sz val="12"/>
        <rFont val="Times New Roman"/>
        <charset val="134"/>
      </rPr>
      <t>(</t>
    </r>
    <r>
      <rPr>
        <sz val="12"/>
        <rFont val="方正仿宋简体"/>
        <charset val="134"/>
      </rPr>
      <t>一</t>
    </r>
    <r>
      <rPr>
        <sz val="12"/>
        <rFont val="Times New Roman"/>
        <charset val="134"/>
      </rPr>
      <t>)</t>
    </r>
    <r>
      <rPr>
        <sz val="12"/>
        <rFont val="方正仿宋简体"/>
        <charset val="134"/>
      </rPr>
      <t>补助对象及标准：</t>
    </r>
    <r>
      <rPr>
        <sz val="12"/>
        <rFont val="Times New Roman"/>
        <charset val="134"/>
      </rPr>
      <t>“</t>
    </r>
    <r>
      <rPr>
        <sz val="12"/>
        <rFont val="方正仿宋简体"/>
        <charset val="134"/>
      </rPr>
      <t>雨露计划</t>
    </r>
    <r>
      <rPr>
        <sz val="12"/>
        <rFont val="Times New Roman"/>
        <charset val="134"/>
      </rPr>
      <t>”</t>
    </r>
    <r>
      <rPr>
        <sz val="12"/>
        <rFont val="方正仿宋简体"/>
        <charset val="134"/>
      </rPr>
      <t>补助资金的扶持对象为全县在校就读教育部认定的中、高等职业教育学籍管理系统注册正式学籍的中等职业教育（包括普通中专、成人中专、职业高中、技工院校）、高等职业教育的建档立卡贫困家庭子女，补助标准为每人每学年给予</t>
    </r>
    <r>
      <rPr>
        <sz val="12"/>
        <rFont val="Times New Roman"/>
        <charset val="134"/>
      </rPr>
      <t>3000</t>
    </r>
    <r>
      <rPr>
        <sz val="12"/>
        <rFont val="方正仿宋简体"/>
        <charset val="134"/>
      </rPr>
      <t>元的扶贫资金助学补助。（二）补助人数：预计补助中职、高职在校生</t>
    </r>
    <r>
      <rPr>
        <sz val="12"/>
        <rFont val="Times New Roman"/>
        <charset val="134"/>
      </rPr>
      <t>286</t>
    </r>
    <r>
      <rPr>
        <sz val="12"/>
        <rFont val="方正仿宋简体"/>
        <charset val="134"/>
      </rPr>
      <t>名（</t>
    </r>
    <r>
      <rPr>
        <sz val="12"/>
        <rFont val="Times New Roman"/>
        <charset val="134"/>
      </rPr>
      <t>2020</t>
    </r>
    <r>
      <rPr>
        <sz val="12"/>
        <rFont val="方正仿宋简体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仿宋简体"/>
        <charset val="134"/>
      </rPr>
      <t>月份毕业学生不在统计范围内），补助资金</t>
    </r>
    <r>
      <rPr>
        <sz val="12"/>
        <rFont val="Times New Roman"/>
        <charset val="134"/>
      </rPr>
      <t>85.8</t>
    </r>
    <r>
      <rPr>
        <sz val="12"/>
        <rFont val="方正仿宋简体"/>
        <charset val="134"/>
      </rPr>
      <t>万元。</t>
    </r>
  </si>
  <si>
    <t>教育扶贫</t>
  </si>
  <si>
    <t>提高建档立卡贫困户家庭子女职业教育，培养技术人才。</t>
  </si>
  <si>
    <t>教育和科学技术局</t>
  </si>
  <si>
    <t>MF2020-10</t>
  </si>
  <si>
    <t>民丰县叶亦克乡英阿瓦提村农村产业道路建设项目</t>
  </si>
  <si>
    <r>
      <rPr>
        <sz val="12"/>
        <rFont val="方正仿宋简体"/>
        <charset val="134"/>
      </rPr>
      <t>叶亦克乡英阿瓦提村修建</t>
    </r>
    <r>
      <rPr>
        <sz val="12"/>
        <rFont val="Times New Roman"/>
        <charset val="134"/>
      </rPr>
      <t>8.528</t>
    </r>
    <r>
      <rPr>
        <sz val="12"/>
        <rFont val="方正仿宋简体"/>
        <charset val="134"/>
      </rPr>
      <t>公里农村公路。道路设计标准四级，主要技术参数：四级公路，设计速度</t>
    </r>
    <r>
      <rPr>
        <sz val="12"/>
        <rFont val="Times New Roman"/>
        <charset val="134"/>
      </rPr>
      <t>20km/h,</t>
    </r>
  </si>
  <si>
    <t>基础设施和公共服务</t>
  </si>
  <si>
    <t>叶亦克乡英阿瓦提村</t>
  </si>
  <si>
    <t>公里</t>
  </si>
  <si>
    <r>
      <rPr>
        <sz val="12"/>
        <rFont val="方正仿宋简体"/>
        <charset val="134"/>
      </rPr>
      <t>该路建成后将提高区域交通沟通能力，提高路网密度，缩短区域交通时间，方便沿线的群众出行，也必将促进区域经济的快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速发展，对实现县域经济发展战略、促进地区社会经济发展、扩大对外开放、提升区位优势、方便人民出行都具有非常重要的意义。</t>
    </r>
  </si>
  <si>
    <t>交通运输局</t>
  </si>
  <si>
    <t>MF2020-11</t>
  </si>
  <si>
    <t>民丰县若克雅乡农村公路建设项目</t>
  </si>
  <si>
    <r>
      <rPr>
        <sz val="12"/>
        <rFont val="方正仿宋简体"/>
        <charset val="134"/>
      </rPr>
      <t>草原村</t>
    </r>
    <r>
      <rPr>
        <sz val="12"/>
        <rFont val="Times New Roman"/>
        <charset val="134"/>
      </rPr>
      <t>80</t>
    </r>
    <r>
      <rPr>
        <sz val="12"/>
        <rFont val="方正仿宋简体"/>
        <charset val="134"/>
      </rPr>
      <t>户下面农村公路处修建桥涵一座：博斯坦村砖厂路改扩建</t>
    </r>
    <r>
      <rPr>
        <sz val="12"/>
        <rFont val="Times New Roman"/>
        <charset val="134"/>
      </rPr>
      <t>1.6</t>
    </r>
    <r>
      <rPr>
        <sz val="12"/>
        <rFont val="方正仿宋简体"/>
        <charset val="134"/>
      </rPr>
      <t>公里。道路设计标准四级，设计速度</t>
    </r>
    <r>
      <rPr>
        <sz val="12"/>
        <rFont val="Times New Roman"/>
        <charset val="134"/>
      </rPr>
      <t>20km/h</t>
    </r>
  </si>
  <si>
    <t>若克雅乡草原村、博斯坦村、</t>
  </si>
  <si>
    <t>60</t>
  </si>
  <si>
    <t>MF2020-12</t>
  </si>
  <si>
    <r>
      <rPr>
        <sz val="12"/>
        <rFont val="方正仿宋简体"/>
        <charset val="134"/>
      </rPr>
      <t>民丰县叶亦克乡叶亦克村</t>
    </r>
    <r>
      <rPr>
        <sz val="12"/>
        <rFont val="Times New Roman"/>
        <charset val="134"/>
      </rPr>
      <t>-</t>
    </r>
    <r>
      <rPr>
        <sz val="12"/>
        <rFont val="方正仿宋简体"/>
        <charset val="134"/>
      </rPr>
      <t>尕旦道路建设项目</t>
    </r>
  </si>
  <si>
    <r>
      <rPr>
        <sz val="12"/>
        <rFont val="方正仿宋简体"/>
        <charset val="134"/>
      </rPr>
      <t>新建农村道路叶亦克村</t>
    </r>
    <r>
      <rPr>
        <sz val="12"/>
        <rFont val="Times New Roman"/>
        <charset val="134"/>
      </rPr>
      <t>-</t>
    </r>
    <r>
      <rPr>
        <sz val="12"/>
        <rFont val="方正仿宋简体"/>
        <charset val="134"/>
      </rPr>
      <t>尕旦</t>
    </r>
    <r>
      <rPr>
        <sz val="12"/>
        <rFont val="Times New Roman"/>
        <charset val="134"/>
      </rPr>
      <t>14.223</t>
    </r>
    <r>
      <rPr>
        <sz val="12"/>
        <rFont val="方正仿宋简体"/>
        <charset val="134"/>
      </rPr>
      <t>公里。道路设计标准四级，主要技术参数：四级公路，设计速度</t>
    </r>
    <r>
      <rPr>
        <sz val="12"/>
        <rFont val="Times New Roman"/>
        <charset val="134"/>
      </rPr>
      <t>20km/h,</t>
    </r>
  </si>
  <si>
    <t>叶亦克乡叶亦克村</t>
  </si>
  <si>
    <t>MF2020-14</t>
  </si>
  <si>
    <t>民丰县尼雅乡小流域治理工程（二期）</t>
  </si>
  <si>
    <t>项目区规划建设面积为2000亩，建设主要内容为项目区的田间灌溉管道铺设及机井配套工程。（1）更新改造项目区原有机井4眼，具体内容为：更新潜水泵4台（2台为Q=185m³/h，扬程63m，2台为Q=160m³/h，扬程60m）、变频启动柜4套、网式过滤器4套、水砂分离器4套；维修生产道路共6条，总长9.15km。（2）在项目区铺设输水管网，其中新建干管采用Φ200mm（5.41kg/m）PVC管，总长2.84km；新建分干管采用Φ160mm（3.64kg/m）PVC管，总长3.875km；改造及新建支管采用Φ75mm（1.35kg/m）PE管，总长为16.185km（新增8.15km，更新改造8.04km），改造及新建毛管采用Φ16mm滴灌管，总长561.93km（新增276.9km，更新改造285.0km）；更新改造阀门52套；新建生产道路1条，共1.15km；土地平整1000亩。</t>
  </si>
  <si>
    <t>尼雅乡</t>
  </si>
  <si>
    <t>通过对项目区2000亩滴灌工程的配套建设，提高了水资源利用率和田间灌溉均匀性，从而改善项目区的生态环境，促进了项目区农业产业结构的调整、生产水平的进一步提高。为改善项目区农民学习先进的种植技术、增加农民收入创造基础，为今后民丰县乃至和田地区发展高效节水灌溉积累经验</t>
  </si>
  <si>
    <t>林业和草原局</t>
  </si>
  <si>
    <t>MF2020-16</t>
  </si>
  <si>
    <t>民丰县叶亦克乡渠道防渗工程</t>
  </si>
  <si>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条支渠和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条斗渠进行防渗改造，共计改造渠道总长度</t>
    </r>
    <r>
      <rPr>
        <sz val="12"/>
        <rFont val="Times New Roman"/>
        <charset val="134"/>
      </rPr>
      <t>5.536km</t>
    </r>
    <r>
      <rPr>
        <sz val="12"/>
        <rFont val="方正仿宋简体"/>
        <charset val="134"/>
      </rPr>
      <t>，支渠设计流量</t>
    </r>
    <r>
      <rPr>
        <sz val="12"/>
        <rFont val="Times New Roman"/>
        <charset val="134"/>
      </rPr>
      <t>0.89m³/s</t>
    </r>
    <r>
      <rPr>
        <sz val="12"/>
        <rFont val="方正仿宋简体"/>
        <charset val="134"/>
      </rPr>
      <t>，斗渠设计流量</t>
    </r>
    <r>
      <rPr>
        <sz val="12"/>
        <rFont val="Times New Roman"/>
        <charset val="134"/>
      </rPr>
      <t>0.7m³/s</t>
    </r>
    <r>
      <rPr>
        <sz val="12"/>
        <rFont val="方正仿宋简体"/>
        <charset val="134"/>
      </rPr>
      <t>；配套改建建筑物</t>
    </r>
    <r>
      <rPr>
        <sz val="12"/>
        <rFont val="Times New Roman"/>
        <charset val="134"/>
      </rPr>
      <t>47</t>
    </r>
    <r>
      <rPr>
        <sz val="12"/>
        <rFont val="方正仿宋简体"/>
        <charset val="134"/>
      </rPr>
      <t>座，其中：节制闸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座、节制双分水闸</t>
    </r>
    <r>
      <rPr>
        <sz val="12"/>
        <rFont val="Times New Roman"/>
        <charset val="134"/>
      </rPr>
      <t>9</t>
    </r>
    <r>
      <rPr>
        <sz val="12"/>
        <rFont val="方正仿宋简体"/>
        <charset val="134"/>
      </rPr>
      <t>座、节制单分水闸</t>
    </r>
    <r>
      <rPr>
        <sz val="12"/>
        <rFont val="Times New Roman"/>
        <charset val="134"/>
      </rPr>
      <t>19</t>
    </r>
    <r>
      <rPr>
        <sz val="12"/>
        <rFont val="方正仿宋简体"/>
        <charset val="134"/>
      </rPr>
      <t>座，单分水闸</t>
    </r>
    <r>
      <rPr>
        <sz val="12"/>
        <rFont val="Times New Roman"/>
        <charset val="134"/>
      </rPr>
      <t>16</t>
    </r>
    <r>
      <rPr>
        <sz val="12"/>
        <rFont val="方正仿宋简体"/>
        <charset val="134"/>
      </rPr>
      <t>座、农桥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座、陡坡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座。</t>
    </r>
  </si>
  <si>
    <t>叶亦克乡牧场村、叶亦克村</t>
  </si>
  <si>
    <t>万</t>
  </si>
  <si>
    <t>有利于解决贫困落后地区基本农田水利工程设施落后的问题，对于改善农业生产设施条件，进而促进农业生产发展和提高农村经济实力，维护和田地区社会稳定和长治久安具有重要意义。项目建设是可行的，而且是十分必要的。</t>
  </si>
  <si>
    <t>MF2020-17</t>
  </si>
  <si>
    <t>民丰县叶亦克乡农村饮水安全巩固提升工程</t>
  </si>
  <si>
    <r>
      <rPr>
        <sz val="12"/>
        <rFont val="方正仿宋简体"/>
        <charset val="134"/>
      </rPr>
      <t>新增</t>
    </r>
    <r>
      <rPr>
        <sz val="12"/>
        <rFont val="Times New Roman"/>
        <charset val="134"/>
      </rPr>
      <t xml:space="preserve"> 80m³/h </t>
    </r>
    <r>
      <rPr>
        <sz val="12"/>
        <rFont val="方正仿宋简体"/>
        <charset val="134"/>
      </rPr>
      <t>一体化净水设备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套（含加药设备及控制设备），一体化净水车间</t>
    </r>
    <r>
      <rPr>
        <sz val="12"/>
        <rFont val="Times New Roman"/>
        <charset val="134"/>
      </rPr>
      <t xml:space="preserve"> 39.81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，加药间及加压泵房</t>
    </r>
    <r>
      <rPr>
        <sz val="12"/>
        <rFont val="Times New Roman"/>
        <charset val="134"/>
      </rPr>
      <t xml:space="preserve"> 31.11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；新增</t>
    </r>
    <r>
      <rPr>
        <sz val="12"/>
        <rFont val="Times New Roman"/>
        <charset val="134"/>
      </rPr>
      <t xml:space="preserve"> 40m³/h </t>
    </r>
    <r>
      <rPr>
        <sz val="12"/>
        <rFont val="方正仿宋简体"/>
        <charset val="134"/>
      </rPr>
      <t>反渗透设备</t>
    </r>
    <r>
      <rPr>
        <sz val="12"/>
        <rFont val="Times New Roman"/>
        <charset val="134"/>
      </rPr>
      <t xml:space="preserve"> 2 </t>
    </r>
    <r>
      <rPr>
        <sz val="12"/>
        <rFont val="方正仿宋简体"/>
        <charset val="134"/>
      </rPr>
      <t>套（一用一备）；新建反渗透水处理车间</t>
    </r>
    <r>
      <rPr>
        <sz val="12"/>
        <rFont val="Times New Roman"/>
        <charset val="134"/>
      </rPr>
      <t xml:space="preserve"> 218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；新建</t>
    </r>
    <r>
      <rPr>
        <sz val="12"/>
        <rFont val="Times New Roman"/>
        <charset val="134"/>
      </rPr>
      <t xml:space="preserve"> 200m³</t>
    </r>
    <r>
      <rPr>
        <sz val="12"/>
        <rFont val="方正仿宋简体"/>
        <charset val="134"/>
      </rPr>
      <t>圆形清水池</t>
    </r>
    <r>
      <rPr>
        <sz val="12"/>
        <rFont val="Times New Roman"/>
        <charset val="134"/>
      </rPr>
      <t xml:space="preserve"> 1</t>
    </r>
    <r>
      <rPr>
        <sz val="12"/>
        <rFont val="方正仿宋简体"/>
        <charset val="134"/>
      </rPr>
      <t>座；新增</t>
    </r>
    <r>
      <rPr>
        <sz val="12"/>
        <rFont val="Times New Roman"/>
        <charset val="134"/>
      </rPr>
      <t xml:space="preserve"> 200KVA </t>
    </r>
    <r>
      <rPr>
        <sz val="12"/>
        <rFont val="方正仿宋简体"/>
        <charset val="134"/>
      </rPr>
      <t>变压器</t>
    </r>
    <r>
      <rPr>
        <sz val="12"/>
        <rFont val="Times New Roman"/>
        <charset val="134"/>
      </rPr>
      <t xml:space="preserve"> 1 </t>
    </r>
    <r>
      <rPr>
        <sz val="12"/>
        <rFont val="方正仿宋简体"/>
        <charset val="134"/>
      </rPr>
      <t>套，</t>
    </r>
    <r>
      <rPr>
        <sz val="12"/>
        <rFont val="Times New Roman"/>
        <charset val="134"/>
      </rPr>
      <t>10kv</t>
    </r>
    <r>
      <rPr>
        <sz val="12"/>
        <rFont val="方正仿宋简体"/>
        <charset val="134"/>
      </rPr>
      <t>高压线路</t>
    </r>
    <r>
      <rPr>
        <sz val="12"/>
        <rFont val="Times New Roman"/>
        <charset val="134"/>
      </rPr>
      <t xml:space="preserve"> 150m</t>
    </r>
    <r>
      <rPr>
        <sz val="12"/>
        <rFont val="方正仿宋简体"/>
        <charset val="134"/>
      </rPr>
      <t>。</t>
    </r>
  </si>
  <si>
    <r>
      <rPr>
        <sz val="12"/>
        <rFont val="方正仿宋简体"/>
        <charset val="134"/>
      </rPr>
      <t>本次工程建设内容为改扩建水厂工程，新建入户工程。工程建成后解决和改善民丰县叶亦克乡</t>
    </r>
    <r>
      <rPr>
        <sz val="12"/>
        <rFont val="Times New Roman"/>
        <charset val="134"/>
      </rPr>
      <t xml:space="preserve"> 2450 </t>
    </r>
    <r>
      <rPr>
        <sz val="12"/>
        <rFont val="方正仿宋简体"/>
        <charset val="134"/>
      </rPr>
      <t>人的饮水条件（解决饮水不安全人口</t>
    </r>
    <r>
      <rPr>
        <sz val="12"/>
        <rFont val="Times New Roman"/>
        <charset val="134"/>
      </rPr>
      <t xml:space="preserve"> 2450 </t>
    </r>
    <r>
      <rPr>
        <sz val="12"/>
        <rFont val="方正仿宋简体"/>
        <charset val="134"/>
      </rPr>
      <t>人），改善水厂的供水条件，确保水厂的正常供水，满足用户的供水量需求，改善项目区人口的饮水条件，有效促进项目区经济和社会的快速发展，为打好脱贫攻坚战奠定基础。</t>
    </r>
  </si>
  <si>
    <t>MF2020-18</t>
  </si>
  <si>
    <r>
      <rPr>
        <sz val="12"/>
        <rFont val="Times New Roman"/>
        <charset val="134"/>
      </rPr>
      <t>2020</t>
    </r>
    <r>
      <rPr>
        <sz val="12"/>
        <rFont val="方正仿宋简体"/>
        <charset val="134"/>
      </rPr>
      <t>年民丰县若克雅乡阿奇玛村</t>
    </r>
    <r>
      <rPr>
        <sz val="12"/>
        <rFont val="Times New Roman"/>
        <charset val="134"/>
      </rPr>
      <t>0.5</t>
    </r>
    <r>
      <rPr>
        <sz val="12"/>
        <rFont val="方正仿宋简体"/>
        <charset val="134"/>
      </rPr>
      <t>万亩高标准农田建设项目</t>
    </r>
  </si>
  <si>
    <r>
      <rPr>
        <sz val="12"/>
        <rFont val="方正仿宋简体"/>
        <charset val="134"/>
      </rPr>
      <t>①水利措施</t>
    </r>
    <r>
      <rPr>
        <sz val="12"/>
        <rFont val="Times New Roman"/>
        <charset val="134"/>
      </rPr>
      <t>:</t>
    </r>
    <r>
      <rPr>
        <sz val="12"/>
        <rFont val="方正仿宋简体"/>
        <charset val="134"/>
      </rPr>
      <t>项目区计划改建</t>
    </r>
    <r>
      <rPr>
        <sz val="12"/>
        <rFont val="Times New Roman"/>
        <charset val="134"/>
      </rPr>
      <t xml:space="preserve"> 6 </t>
    </r>
    <r>
      <rPr>
        <sz val="12"/>
        <rFont val="方正仿宋简体"/>
        <charset val="134"/>
      </rPr>
      <t>条斗渠共</t>
    </r>
    <r>
      <rPr>
        <sz val="12"/>
        <rFont val="Times New Roman"/>
        <charset val="134"/>
      </rPr>
      <t xml:space="preserve"> 9128m</t>
    </r>
    <r>
      <rPr>
        <sz val="12"/>
        <rFont val="方正仿宋简体"/>
        <charset val="134"/>
      </rPr>
      <t>。改建渠道全部采用</t>
    </r>
    <r>
      <rPr>
        <sz val="12"/>
        <rFont val="Times New Roman"/>
        <charset val="134"/>
      </rPr>
      <t xml:space="preserve"> C20,</t>
    </r>
    <r>
      <rPr>
        <sz val="12"/>
        <rFont val="方正仿宋简体"/>
        <charset val="134"/>
      </rPr>
      <t>现浇砼梯型防渗，共需建造各类建筑物</t>
    </r>
    <r>
      <rPr>
        <sz val="12"/>
        <rFont val="Times New Roman"/>
        <charset val="134"/>
      </rPr>
      <t xml:space="preserve"> 63 </t>
    </r>
    <r>
      <rPr>
        <sz val="12"/>
        <rFont val="方正仿宋简体"/>
        <charset val="134"/>
      </rPr>
      <t>座，其中：涵管</t>
    </r>
    <r>
      <rPr>
        <sz val="12"/>
        <rFont val="Times New Roman"/>
        <charset val="134"/>
      </rPr>
      <t xml:space="preserve"> 8 </t>
    </r>
    <r>
      <rPr>
        <sz val="12"/>
        <rFont val="方正仿宋简体"/>
        <charset val="134"/>
      </rPr>
      <t>座、斗渠节制分水闸</t>
    </r>
    <r>
      <rPr>
        <sz val="12"/>
        <rFont val="Times New Roman"/>
        <charset val="134"/>
      </rPr>
      <t xml:space="preserve"> 55 </t>
    </r>
    <r>
      <rPr>
        <sz val="12"/>
        <rFont val="方正仿宋简体"/>
        <charset val="134"/>
      </rPr>
      <t>座。②农业措施</t>
    </r>
    <r>
      <rPr>
        <sz val="12"/>
        <rFont val="Times New Roman"/>
        <charset val="134"/>
      </rPr>
      <t>:</t>
    </r>
    <r>
      <rPr>
        <sz val="12"/>
        <rFont val="方正仿宋简体"/>
        <charset val="134"/>
      </rPr>
      <t>项目区计划改建</t>
    </r>
    <r>
      <rPr>
        <sz val="12"/>
        <rFont val="Times New Roman"/>
        <charset val="134"/>
      </rPr>
      <t xml:space="preserve"> 5 </t>
    </r>
    <r>
      <rPr>
        <sz val="12"/>
        <rFont val="方正仿宋简体"/>
        <charset val="134"/>
      </rPr>
      <t>条斗渠共</t>
    </r>
    <r>
      <rPr>
        <sz val="12"/>
        <rFont val="Times New Roman"/>
        <charset val="134"/>
      </rPr>
      <t xml:space="preserve"> 6916m</t>
    </r>
    <r>
      <rPr>
        <sz val="12"/>
        <rFont val="方正仿宋简体"/>
        <charset val="134"/>
      </rPr>
      <t>。</t>
    </r>
  </si>
  <si>
    <t>改建</t>
  </si>
  <si>
    <t>若克雅乡草原村、阿奇玛村</t>
  </si>
  <si>
    <t>MF2020-19</t>
  </si>
  <si>
    <t>民丰县萨勒吾则克乡康土砍渠首水毁修复工程</t>
  </si>
  <si>
    <r>
      <rPr>
        <sz val="12"/>
        <rFont val="方正仿宋简体"/>
        <charset val="134"/>
      </rPr>
      <t>新建下游防冲及消能设施，下游右岸导流堤修复</t>
    </r>
    <r>
      <rPr>
        <sz val="12"/>
        <rFont val="Times New Roman"/>
        <charset val="134"/>
      </rPr>
      <t>55m</t>
    </r>
    <r>
      <rPr>
        <sz val="12"/>
        <rFont val="方正仿宋简体"/>
        <charset val="134"/>
      </rPr>
      <t>，泄洪冲沙闸上游护坦修复，渠首上游右岸局部段防洪堤修复</t>
    </r>
    <r>
      <rPr>
        <sz val="12"/>
        <rFont val="Times New Roman"/>
        <charset val="134"/>
      </rPr>
      <t>75m</t>
    </r>
    <r>
      <rPr>
        <sz val="12"/>
        <rFont val="方正仿宋简体"/>
        <charset val="134"/>
      </rPr>
      <t>，渠首上游左岸防洪堤修复</t>
    </r>
    <r>
      <rPr>
        <sz val="12"/>
        <rFont val="Times New Roman"/>
        <charset val="134"/>
      </rPr>
      <t>6m</t>
    </r>
    <r>
      <rPr>
        <sz val="12"/>
        <rFont val="方正仿宋简体"/>
        <charset val="134"/>
      </rPr>
      <t>，溢流堰修复</t>
    </r>
    <r>
      <rPr>
        <sz val="12"/>
        <rFont val="Times New Roman"/>
        <charset val="134"/>
      </rPr>
      <t>6m</t>
    </r>
    <r>
      <rPr>
        <sz val="12"/>
        <rFont val="方正仿宋简体"/>
        <charset val="134"/>
      </rPr>
      <t>，溢流底板全部修复。</t>
    </r>
  </si>
  <si>
    <t>萨勒吾则克乡萨热依村</t>
  </si>
  <si>
    <t>座</t>
  </si>
  <si>
    <t>MF2020-22</t>
  </si>
  <si>
    <t>民丰县叶亦克乡农村垃圾处理项目</t>
  </si>
  <si>
    <r>
      <rPr>
        <sz val="12"/>
        <rFont val="方正仿宋简体"/>
        <charset val="134"/>
      </rPr>
      <t>新建叶亦克乡生活垃圾卫生填埋场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座，总库容</t>
    </r>
    <r>
      <rPr>
        <sz val="12"/>
        <rFont val="Times New Roman"/>
        <charset val="134"/>
      </rPr>
      <t>9.00</t>
    </r>
    <r>
      <rPr>
        <sz val="12"/>
        <rFont val="方正仿宋简体"/>
        <charset val="134"/>
      </rPr>
      <t>万立方米，使用年限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年；新建填埋场值班室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间；新建填埋场</t>
    </r>
    <r>
      <rPr>
        <sz val="12"/>
        <rFont val="Times New Roman"/>
        <charset val="134"/>
      </rPr>
      <t>1000</t>
    </r>
    <r>
      <rPr>
        <sz val="12"/>
        <rFont val="方正仿宋简体"/>
        <charset val="134"/>
      </rPr>
      <t>米垃圾专用道路（路宽</t>
    </r>
    <r>
      <rPr>
        <sz val="12"/>
        <rFont val="Times New Roman"/>
        <charset val="134"/>
      </rPr>
      <t>7</t>
    </r>
    <r>
      <rPr>
        <sz val="12"/>
        <rFont val="方正仿宋简体"/>
        <charset val="134"/>
      </rPr>
      <t>米砂石路面）；绿化防护林</t>
    </r>
    <r>
      <rPr>
        <sz val="12"/>
        <rFont val="Times New Roman"/>
        <charset val="134"/>
      </rPr>
      <t>12640</t>
    </r>
    <r>
      <rPr>
        <sz val="12"/>
        <rFont val="方正仿宋简体"/>
        <charset val="134"/>
      </rPr>
      <t>平方米；新建防风固沙网格</t>
    </r>
    <r>
      <rPr>
        <sz val="12"/>
        <rFont val="Times New Roman"/>
        <charset val="134"/>
      </rPr>
      <t>15840</t>
    </r>
    <r>
      <rPr>
        <sz val="12"/>
        <rFont val="方正仿宋简体"/>
        <charset val="134"/>
      </rPr>
      <t>平方米</t>
    </r>
    <r>
      <rPr>
        <sz val="12"/>
        <rFont val="Times New Roman"/>
        <charset val="134"/>
      </rPr>
      <t>.</t>
    </r>
  </si>
  <si>
    <t>叶亦克乡</t>
  </si>
  <si>
    <r>
      <rPr>
        <sz val="12"/>
        <rFont val="方正仿宋简体"/>
        <charset val="134"/>
      </rPr>
      <t>通过控制污染源，对城镇生活垃圾从产生到最终处置的全过程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进行监管，切实做到城镇生活垃圾的、减量化和资源化，从而来改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善我们人类的生存环境，保障人民群众的身体健康，其社会效益和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经济效益将越来越显著。</t>
    </r>
  </si>
  <si>
    <t>城乡住房建设局</t>
  </si>
  <si>
    <t>MF2020-35</t>
  </si>
  <si>
    <t>民丰县若克雅乡劳光村供水管网改造项目</t>
  </si>
  <si>
    <t>管沟开挖1700m，供水管网Pe聚乙烯管DN63 1700m，供水入户管网（33户）DN25Pe聚乙烯管330m，预制检查井33座等。</t>
  </si>
  <si>
    <t>劳光村</t>
  </si>
  <si>
    <t>更新安全饮水管网，提高饮水质量</t>
  </si>
  <si>
    <t>若克雅乡人民政府</t>
  </si>
  <si>
    <t>MF2020-23</t>
  </si>
  <si>
    <r>
      <rPr>
        <sz val="12"/>
        <rFont val="方正仿宋简体"/>
        <charset val="134"/>
      </rPr>
      <t>民丰县</t>
    </r>
    <r>
      <rPr>
        <sz val="12"/>
        <rFont val="Times New Roman"/>
        <charset val="134"/>
      </rPr>
      <t>34</t>
    </r>
    <r>
      <rPr>
        <sz val="12"/>
        <rFont val="方正仿宋简体"/>
        <charset val="134"/>
      </rPr>
      <t>个行政村配建垃圾转运站及设施项目</t>
    </r>
  </si>
  <si>
    <r>
      <rPr>
        <sz val="12"/>
        <rFont val="方正仿宋简体"/>
        <charset val="134"/>
      </rPr>
      <t>新建垃圾收集站</t>
    </r>
    <r>
      <rPr>
        <sz val="12"/>
        <rFont val="Times New Roman"/>
        <charset val="134"/>
      </rPr>
      <t>68</t>
    </r>
    <r>
      <rPr>
        <sz val="12"/>
        <rFont val="方正仿宋简体"/>
        <charset val="134"/>
      </rPr>
      <t>个（</t>
    </r>
    <r>
      <rPr>
        <sz val="12"/>
        <rFont val="Times New Roman"/>
        <charset val="134"/>
      </rPr>
      <t>34</t>
    </r>
    <r>
      <rPr>
        <sz val="12"/>
        <rFont val="方正仿宋简体"/>
        <charset val="134"/>
      </rPr>
      <t>个村，每个村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个，彩钢板顶棚，半地埋式，混凝土地面承重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吨）配套垃圾收集箱</t>
    </r>
    <r>
      <rPr>
        <sz val="12"/>
        <rFont val="Times New Roman"/>
        <charset val="134"/>
      </rPr>
      <t>136</t>
    </r>
    <r>
      <rPr>
        <sz val="12"/>
        <rFont val="方正仿宋简体"/>
        <charset val="134"/>
      </rPr>
      <t>个（</t>
    </r>
    <r>
      <rPr>
        <sz val="12"/>
        <rFont val="Times New Roman"/>
        <charset val="134"/>
      </rPr>
      <t>34</t>
    </r>
    <r>
      <rPr>
        <sz val="12"/>
        <rFont val="方正仿宋简体"/>
        <charset val="134"/>
      </rPr>
      <t>个村，每村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个，底部带有车轮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个），新购置垃圾桶</t>
    </r>
    <r>
      <rPr>
        <sz val="12"/>
        <rFont val="Times New Roman"/>
        <charset val="134"/>
      </rPr>
      <t>2847</t>
    </r>
    <r>
      <rPr>
        <sz val="12"/>
        <rFont val="方正仿宋简体"/>
        <charset val="134"/>
      </rPr>
      <t>个。</t>
    </r>
  </si>
  <si>
    <r>
      <rPr>
        <sz val="12"/>
        <rFont val="Times New Roman"/>
        <charset val="134"/>
      </rPr>
      <t>34</t>
    </r>
    <r>
      <rPr>
        <sz val="12"/>
        <rFont val="方正仿宋简体"/>
        <charset val="134"/>
      </rPr>
      <t>个行政村</t>
    </r>
  </si>
  <si>
    <t>MF2020-24</t>
  </si>
  <si>
    <t>民丰县龙头企业贷款贴息项目</t>
  </si>
  <si>
    <r>
      <rPr>
        <sz val="12"/>
        <rFont val="方正仿宋简体"/>
        <charset val="134"/>
      </rPr>
      <t>主要由龙头企业用于产业发展贷款，按照不低于</t>
    </r>
    <r>
      <rPr>
        <sz val="12"/>
        <rFont val="Times New Roman"/>
        <charset val="134"/>
      </rPr>
      <t>3%</t>
    </r>
    <r>
      <rPr>
        <sz val="12"/>
        <rFont val="方正仿宋简体"/>
        <charset val="134"/>
      </rPr>
      <t>进行贴息。</t>
    </r>
  </si>
  <si>
    <t>利率</t>
  </si>
  <si>
    <t>主要是扶持本地龙头企业，加大脱贫攻坚带动贫困户脱贫步伐</t>
  </si>
  <si>
    <t>MF2020-25</t>
  </si>
  <si>
    <t>民丰县萨勒吾则克乡、安迪尔乡农村垃圾处理建设项目</t>
  </si>
  <si>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）新建萨勒吾则克乡生活垃圾卫生填埋场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座，总库容</t>
    </r>
    <r>
      <rPr>
        <sz val="12"/>
        <rFont val="Times New Roman"/>
        <charset val="134"/>
      </rPr>
      <t>6.00</t>
    </r>
    <r>
      <rPr>
        <sz val="12"/>
        <rFont val="方正仿宋简体"/>
        <charset val="134"/>
      </rPr>
      <t>万</t>
    </r>
    <r>
      <rPr>
        <sz val="12"/>
        <rFont val="Times New Roman"/>
        <charset val="134"/>
      </rPr>
      <t>m</t>
    </r>
    <r>
      <rPr>
        <vertAlign val="superscript"/>
        <sz val="12"/>
        <rFont val="Times New Roman"/>
        <charset val="134"/>
      </rPr>
      <t>3</t>
    </r>
    <r>
      <rPr>
        <sz val="12"/>
        <rFont val="方正仿宋简体"/>
        <charset val="134"/>
      </rPr>
      <t>，使用年限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年；新建填埋场值班室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间；新建填埋场</t>
    </r>
    <r>
      <rPr>
        <sz val="12"/>
        <rFont val="Times New Roman"/>
        <charset val="134"/>
      </rPr>
      <t>300</t>
    </r>
    <r>
      <rPr>
        <sz val="12"/>
        <rFont val="方正仿宋简体"/>
        <charset val="134"/>
      </rPr>
      <t>米垃圾专用道路（路宽</t>
    </r>
    <r>
      <rPr>
        <sz val="12"/>
        <rFont val="Times New Roman"/>
        <charset val="134"/>
      </rPr>
      <t>7</t>
    </r>
    <r>
      <rPr>
        <sz val="12"/>
        <rFont val="方正仿宋简体"/>
        <charset val="134"/>
      </rPr>
      <t>米砂石路面）；新建桥梁一座；绿化防护林</t>
    </r>
    <r>
      <rPr>
        <sz val="12"/>
        <rFont val="Times New Roman"/>
        <charset val="134"/>
      </rPr>
      <t>10160</t>
    </r>
    <r>
      <rPr>
        <sz val="12"/>
        <rFont val="SimSun"/>
        <charset val="134"/>
      </rPr>
      <t>㎡</t>
    </r>
    <r>
      <rPr>
        <sz val="12"/>
        <rFont val="方正仿宋简体"/>
        <charset val="134"/>
      </rPr>
      <t>；新建防风固沙网格</t>
    </r>
    <r>
      <rPr>
        <sz val="12"/>
        <rFont val="Times New Roman"/>
        <charset val="134"/>
      </rPr>
      <t>24520</t>
    </r>
    <r>
      <rPr>
        <sz val="12"/>
        <rFont val="宋体"/>
        <charset val="134"/>
      </rPr>
      <t>㎡</t>
    </r>
    <r>
      <rPr>
        <sz val="12"/>
        <rFont val="Times New Roman"/>
        <charset val="134"/>
      </rPr>
      <t>.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）新建安迪尔乡生活垃圾卫生填埋场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座，总库容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万</t>
    </r>
    <r>
      <rPr>
        <sz val="12"/>
        <rFont val="Times New Roman"/>
        <charset val="134"/>
      </rPr>
      <t>m3</t>
    </r>
    <r>
      <rPr>
        <sz val="12"/>
        <rFont val="方正仿宋简体"/>
        <charset val="134"/>
      </rPr>
      <t>，使用年限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年；新建填埋场</t>
    </r>
    <r>
      <rPr>
        <sz val="12"/>
        <rFont val="Times New Roman"/>
        <charset val="134"/>
      </rPr>
      <t>164</t>
    </r>
    <r>
      <rPr>
        <sz val="12"/>
        <rFont val="方正仿宋简体"/>
        <charset val="134"/>
      </rPr>
      <t>米垃圾专用道路（路宽</t>
    </r>
    <r>
      <rPr>
        <sz val="12"/>
        <rFont val="Times New Roman"/>
        <charset val="134"/>
      </rPr>
      <t>7</t>
    </r>
    <r>
      <rPr>
        <sz val="12"/>
        <rFont val="方正仿宋简体"/>
        <charset val="134"/>
      </rPr>
      <t>米砂石路面）；绿化防护林</t>
    </r>
    <r>
      <rPr>
        <sz val="12"/>
        <rFont val="Times New Roman"/>
        <charset val="134"/>
      </rPr>
      <t>8560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；新建防风固沙网格</t>
    </r>
    <r>
      <rPr>
        <sz val="12"/>
        <rFont val="Times New Roman"/>
        <charset val="134"/>
      </rPr>
      <t>16730</t>
    </r>
    <r>
      <rPr>
        <sz val="12"/>
        <rFont val="宋体"/>
        <charset val="134"/>
      </rPr>
      <t>㎡</t>
    </r>
    <r>
      <rPr>
        <sz val="12"/>
        <rFont val="Times New Roman"/>
        <charset val="134"/>
      </rPr>
      <t>.</t>
    </r>
  </si>
  <si>
    <t>萨勒吾则克乡喀拉墩村、安迪尔乡繁荣村</t>
  </si>
  <si>
    <t>提升农民出行，改善村容村貌</t>
  </si>
  <si>
    <t>MF2020-26</t>
  </si>
  <si>
    <r>
      <rPr>
        <sz val="12"/>
        <rFont val="Times New Roman"/>
        <charset val="134"/>
      </rPr>
      <t>G315</t>
    </r>
    <r>
      <rPr>
        <sz val="12"/>
        <rFont val="方正仿宋简体"/>
        <charset val="134"/>
      </rPr>
      <t>线岔口</t>
    </r>
    <r>
      <rPr>
        <sz val="12"/>
        <rFont val="Times New Roman"/>
        <charset val="134"/>
      </rPr>
      <t>—</t>
    </r>
    <r>
      <rPr>
        <sz val="12"/>
        <rFont val="方正仿宋简体"/>
        <charset val="134"/>
      </rPr>
      <t>八一八自然村道路建设工程</t>
    </r>
  </si>
  <si>
    <r>
      <rPr>
        <sz val="12"/>
        <rFont val="方正仿宋简体"/>
        <charset val="134"/>
      </rPr>
      <t>新建农村公路</t>
    </r>
    <r>
      <rPr>
        <sz val="12"/>
        <rFont val="Times New Roman"/>
        <charset val="134"/>
      </rPr>
      <t>39.986</t>
    </r>
    <r>
      <rPr>
        <sz val="12"/>
        <rFont val="方正仿宋简体"/>
        <charset val="134"/>
      </rPr>
      <t>公里，路基路面及安全设施</t>
    </r>
  </si>
  <si>
    <t>尼雅镇</t>
  </si>
  <si>
    <t>MF2020-27</t>
  </si>
  <si>
    <t>民丰县叶亦克乡色格孜乌依村至萨勒吾则克乡道路工程</t>
  </si>
  <si>
    <r>
      <rPr>
        <sz val="12"/>
        <rFont val="方正仿宋简体"/>
        <charset val="134"/>
      </rPr>
      <t>叶亦克乡色格孜乌依村至萨勒吾则克乡修建农村公路</t>
    </r>
    <r>
      <rPr>
        <sz val="12"/>
        <rFont val="Times New Roman"/>
        <charset val="134"/>
      </rPr>
      <t>43.395</t>
    </r>
    <r>
      <rPr>
        <sz val="12"/>
        <rFont val="方正仿宋简体"/>
        <charset val="134"/>
      </rPr>
      <t>公里，路基路面及安全设施</t>
    </r>
  </si>
  <si>
    <t>叶亦克乡、萨勒吾则克乡</t>
  </si>
  <si>
    <t>MF2020-28</t>
  </si>
  <si>
    <r>
      <rPr>
        <sz val="12"/>
        <rFont val="方正仿宋简体"/>
        <charset val="134"/>
      </rPr>
      <t>民丰县叶亦克乡</t>
    </r>
    <r>
      <rPr>
        <sz val="12"/>
        <rFont val="Times New Roman"/>
        <charset val="134"/>
      </rPr>
      <t>-</t>
    </r>
    <r>
      <rPr>
        <sz val="12"/>
        <rFont val="方正仿宋简体"/>
        <charset val="134"/>
      </rPr>
      <t>叶亦克村道路工程</t>
    </r>
  </si>
  <si>
    <r>
      <rPr>
        <sz val="12"/>
        <rFont val="方正仿宋简体"/>
        <charset val="134"/>
      </rPr>
      <t>叶亦克乡至叶亦克村修建农村公路</t>
    </r>
    <r>
      <rPr>
        <sz val="12"/>
        <rFont val="Times New Roman"/>
        <charset val="134"/>
      </rPr>
      <t>22.339</t>
    </r>
    <r>
      <rPr>
        <sz val="12"/>
        <rFont val="方正仿宋简体"/>
        <charset val="134"/>
      </rPr>
      <t>公里，路基路面及安全设施</t>
    </r>
  </si>
  <si>
    <t>MF2020-29</t>
  </si>
  <si>
    <t>民丰县安迪尔乡农村公路建设项目</t>
  </si>
  <si>
    <r>
      <rPr>
        <sz val="12"/>
        <rFont val="方正仿宋简体"/>
        <charset val="134"/>
      </rPr>
      <t>安迪尔乡修建四级公路</t>
    </r>
    <r>
      <rPr>
        <sz val="12"/>
        <rFont val="Times New Roman"/>
        <charset val="134"/>
      </rPr>
      <t>36.6</t>
    </r>
    <r>
      <rPr>
        <sz val="12"/>
        <rFont val="方正仿宋简体"/>
        <charset val="134"/>
      </rPr>
      <t>公里，路基路面及安全设施</t>
    </r>
  </si>
  <si>
    <t>安迪尔乡</t>
  </si>
  <si>
    <t>MF2020-30</t>
  </si>
  <si>
    <t>民丰县新品种饲草料种植基地建设项目</t>
  </si>
  <si>
    <r>
      <rPr>
        <sz val="12"/>
        <rFont val="方正仿宋简体"/>
        <charset val="134"/>
      </rPr>
      <t>项目区共建设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个自压喷灌系统，灌溉面积</t>
    </r>
    <r>
      <rPr>
        <sz val="12"/>
        <rFont val="Times New Roman"/>
        <charset val="134"/>
      </rPr>
      <t>8072.89</t>
    </r>
    <r>
      <rPr>
        <sz val="12"/>
        <rFont val="方正仿宋简体"/>
        <charset val="134"/>
      </rPr>
      <t>亩。主要建设内容如下：水源工程：新建节制分水闸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座，排沙漏斗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座，输水渠全长</t>
    </r>
    <r>
      <rPr>
        <sz val="12"/>
        <rFont val="Times New Roman"/>
        <charset val="134"/>
      </rPr>
      <t>349m</t>
    </r>
    <r>
      <rPr>
        <sz val="12"/>
        <rFont val="方正仿宋简体"/>
        <charset val="134"/>
      </rPr>
      <t>，沉砂调节池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座。骨干输水工程：新建总干管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条、干管</t>
    </r>
    <r>
      <rPr>
        <sz val="12"/>
        <rFont val="Times New Roman"/>
        <charset val="134"/>
      </rPr>
      <t>8</t>
    </r>
    <r>
      <rPr>
        <sz val="12"/>
        <rFont val="方正仿宋简体"/>
        <charset val="134"/>
      </rPr>
      <t>条。总干管采用夹砂缠绕玻璃钢管，总长</t>
    </r>
    <r>
      <rPr>
        <sz val="12"/>
        <rFont val="Times New Roman"/>
        <charset val="134"/>
      </rPr>
      <t>4844.7m</t>
    </r>
    <r>
      <rPr>
        <sz val="12"/>
        <rFont val="方正仿宋简体"/>
        <charset val="134"/>
      </rPr>
      <t>。干管用</t>
    </r>
    <r>
      <rPr>
        <sz val="12"/>
        <rFont val="Times New Roman"/>
        <charset val="134"/>
      </rPr>
      <t>PVC-M</t>
    </r>
    <r>
      <rPr>
        <sz val="12"/>
        <rFont val="方正仿宋简体"/>
        <charset val="134"/>
      </rPr>
      <t>管，总长</t>
    </r>
    <r>
      <rPr>
        <sz val="12"/>
        <rFont val="Times New Roman"/>
        <charset val="134"/>
      </rPr>
      <t>9942.45m</t>
    </r>
    <r>
      <rPr>
        <sz val="12"/>
        <rFont val="方正仿宋简体"/>
        <charset val="134"/>
      </rPr>
      <t>。田间喷灌系统工程：新建</t>
    </r>
    <r>
      <rPr>
        <sz val="12"/>
        <rFont val="Times New Roman"/>
        <charset val="134"/>
      </rPr>
      <t>15</t>
    </r>
    <r>
      <rPr>
        <sz val="12"/>
        <rFont val="方正仿宋简体"/>
        <charset val="134"/>
      </rPr>
      <t>个田间固定管道式喷灌系统。田间分干管、支管管采用夹</t>
    </r>
    <r>
      <rPr>
        <sz val="12"/>
        <rFont val="Times New Roman"/>
        <charset val="134"/>
      </rPr>
      <t>PVC-M</t>
    </r>
    <r>
      <rPr>
        <sz val="12"/>
        <rFont val="方正仿宋简体"/>
        <charset val="134"/>
      </rPr>
      <t>管总长</t>
    </r>
    <r>
      <rPr>
        <sz val="12"/>
        <rFont val="Times New Roman"/>
        <charset val="134"/>
      </rPr>
      <t>283.73Km</t>
    </r>
    <r>
      <rPr>
        <sz val="12"/>
        <rFont val="方正仿宋简体"/>
        <charset val="134"/>
      </rPr>
      <t>。喷头</t>
    </r>
    <r>
      <rPr>
        <sz val="12"/>
        <rFont val="Times New Roman"/>
        <charset val="134"/>
      </rPr>
      <t>12481</t>
    </r>
    <r>
      <rPr>
        <sz val="12"/>
        <rFont val="方正仿宋简体"/>
        <charset val="134"/>
      </rPr>
      <t>个。道路工程：共计布置</t>
    </r>
    <r>
      <rPr>
        <sz val="12"/>
        <rFont val="Times New Roman"/>
        <charset val="134"/>
      </rPr>
      <t>9</t>
    </r>
    <r>
      <rPr>
        <sz val="12"/>
        <rFont val="方正仿宋简体"/>
        <charset val="134"/>
      </rPr>
      <t>条田间道，</t>
    </r>
    <r>
      <rPr>
        <sz val="12"/>
        <rFont val="Times New Roman"/>
        <charset val="134"/>
      </rPr>
      <t>15</t>
    </r>
    <r>
      <rPr>
        <sz val="12"/>
        <rFont val="方正仿宋简体"/>
        <charset val="134"/>
      </rPr>
      <t>条生产路，总长度</t>
    </r>
    <r>
      <rPr>
        <sz val="12"/>
        <rFont val="Times New Roman"/>
        <charset val="134"/>
      </rPr>
      <t>43.97Km</t>
    </r>
    <r>
      <rPr>
        <sz val="12"/>
        <rFont val="方正仿宋简体"/>
        <charset val="134"/>
      </rPr>
      <t>，其中田间道</t>
    </r>
    <r>
      <rPr>
        <sz val="12"/>
        <rFont val="Times New Roman"/>
        <charset val="134"/>
      </rPr>
      <t>18.83 Km</t>
    </r>
    <r>
      <rPr>
        <sz val="12"/>
        <rFont val="方正仿宋简体"/>
        <charset val="134"/>
      </rPr>
      <t>，生产道</t>
    </r>
    <r>
      <rPr>
        <sz val="12"/>
        <rFont val="Times New Roman"/>
        <charset val="134"/>
      </rPr>
      <t>25.14 Km</t>
    </r>
    <r>
      <rPr>
        <sz val="12"/>
        <rFont val="方正仿宋简体"/>
        <charset val="134"/>
      </rPr>
      <t>，新建农桥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座。防护林工程：共计植树</t>
    </r>
    <r>
      <rPr>
        <sz val="12"/>
        <rFont val="Times New Roman"/>
        <charset val="134"/>
      </rPr>
      <t>91469</t>
    </r>
    <r>
      <rPr>
        <sz val="12"/>
        <rFont val="方正仿宋简体"/>
        <charset val="134"/>
      </rPr>
      <t>棵，其中种植沙枣树</t>
    </r>
    <r>
      <rPr>
        <sz val="12"/>
        <rFont val="Times New Roman"/>
        <charset val="134"/>
      </rPr>
      <t>58551</t>
    </r>
    <r>
      <rPr>
        <sz val="12"/>
        <rFont val="方正仿宋简体"/>
        <charset val="134"/>
      </rPr>
      <t>棵、榆树</t>
    </r>
    <r>
      <rPr>
        <sz val="12"/>
        <rFont val="Times New Roman"/>
        <charset val="134"/>
      </rPr>
      <t>32918</t>
    </r>
    <r>
      <rPr>
        <sz val="12"/>
        <rFont val="方正仿宋简体"/>
        <charset val="134"/>
      </rPr>
      <t>棵，田埂土方</t>
    </r>
    <r>
      <rPr>
        <sz val="12"/>
        <rFont val="Times New Roman"/>
        <charset val="134"/>
      </rPr>
      <t>8771.04m3</t>
    </r>
    <r>
      <rPr>
        <sz val="12"/>
        <rFont val="方正仿宋简体"/>
        <charset val="134"/>
      </rPr>
      <t>。</t>
    </r>
  </si>
  <si>
    <t>萨勒吾则克乡</t>
  </si>
  <si>
    <t>通过高标准的饲草种植基地建设，提高饲草料供应能力，满足民丰县畜牧业发展需求。</t>
  </si>
  <si>
    <t>MF2020-31</t>
  </si>
  <si>
    <r>
      <rPr>
        <sz val="12"/>
        <rFont val="方正仿宋简体"/>
        <charset val="134"/>
      </rPr>
      <t>民丰县沙漠公路</t>
    </r>
    <r>
      <rPr>
        <sz val="12"/>
        <rFont val="Times New Roman"/>
        <charset val="134"/>
      </rPr>
      <t>K473+500</t>
    </r>
    <r>
      <rPr>
        <sz val="12"/>
        <rFont val="方正仿宋简体"/>
        <charset val="134"/>
      </rPr>
      <t>岔口</t>
    </r>
    <r>
      <rPr>
        <sz val="12"/>
        <rFont val="Times New Roman"/>
        <charset val="134"/>
      </rPr>
      <t>-</t>
    </r>
    <r>
      <rPr>
        <sz val="12"/>
        <rFont val="方正仿宋简体"/>
        <charset val="134"/>
      </rPr>
      <t>亚瓦通古孜乡道路改建项目</t>
    </r>
  </si>
  <si>
    <r>
      <rPr>
        <sz val="12"/>
        <rFont val="方正仿宋简体"/>
        <charset val="134"/>
      </rPr>
      <t>亚瓦通古孜乡改建农村公路</t>
    </r>
    <r>
      <rPr>
        <sz val="12"/>
        <rFont val="Times New Roman"/>
        <charset val="134"/>
      </rPr>
      <t>20.305</t>
    </r>
    <r>
      <rPr>
        <sz val="12"/>
        <rFont val="方正仿宋简体"/>
        <charset val="134"/>
      </rPr>
      <t>公里，路基路面及安全设施</t>
    </r>
  </si>
  <si>
    <t>亚瓦通古孜乡</t>
  </si>
  <si>
    <t>MF2020-32</t>
  </si>
  <si>
    <r>
      <rPr>
        <sz val="12"/>
        <rFont val="方正仿宋简体"/>
        <charset val="134"/>
      </rPr>
      <t>萨勒吾则克乡</t>
    </r>
    <r>
      <rPr>
        <sz val="12"/>
        <rFont val="Times New Roman"/>
        <charset val="134"/>
      </rPr>
      <t>-</t>
    </r>
    <r>
      <rPr>
        <sz val="12"/>
        <rFont val="方正仿宋简体"/>
        <charset val="134"/>
      </rPr>
      <t>乌塘村</t>
    </r>
    <r>
      <rPr>
        <sz val="12"/>
        <rFont val="Times New Roman"/>
        <charset val="134"/>
      </rPr>
      <t>-</t>
    </r>
    <r>
      <rPr>
        <sz val="12"/>
        <rFont val="方正仿宋简体"/>
        <charset val="134"/>
      </rPr>
      <t>喀拉墩村农村道路建设项目</t>
    </r>
  </si>
  <si>
    <r>
      <rPr>
        <sz val="12"/>
        <rFont val="方正仿宋简体"/>
        <charset val="134"/>
      </rPr>
      <t>萨勒吾则克乡新建农村公路</t>
    </r>
    <r>
      <rPr>
        <sz val="12"/>
        <rFont val="Times New Roman"/>
        <charset val="134"/>
      </rPr>
      <t>11.614</t>
    </r>
    <r>
      <rPr>
        <sz val="12"/>
        <rFont val="方正仿宋简体"/>
        <charset val="134"/>
      </rPr>
      <t>公里，路基路面及安全设施</t>
    </r>
  </si>
  <si>
    <t>MF2020-33</t>
  </si>
  <si>
    <r>
      <rPr>
        <sz val="12"/>
        <rFont val="方正仿宋简体"/>
        <charset val="134"/>
      </rPr>
      <t>民丰县</t>
    </r>
    <r>
      <rPr>
        <sz val="12"/>
        <rFont val="Times New Roman"/>
        <charset val="134"/>
      </rPr>
      <t>G315</t>
    </r>
    <r>
      <rPr>
        <sz val="12"/>
        <rFont val="方正仿宋简体"/>
        <charset val="134"/>
      </rPr>
      <t>线</t>
    </r>
    <r>
      <rPr>
        <sz val="12"/>
        <rFont val="Times New Roman"/>
        <charset val="134"/>
      </rPr>
      <t>K2024+000</t>
    </r>
    <r>
      <rPr>
        <sz val="12"/>
        <rFont val="方正仿宋简体"/>
        <charset val="134"/>
      </rPr>
      <t>岔口</t>
    </r>
    <r>
      <rPr>
        <sz val="12"/>
        <rFont val="Times New Roman"/>
        <charset val="134"/>
      </rPr>
      <t>-</t>
    </r>
    <r>
      <rPr>
        <sz val="12"/>
        <rFont val="方正仿宋简体"/>
        <charset val="134"/>
      </rPr>
      <t>安迪尔乡县乡道路改造工程</t>
    </r>
  </si>
  <si>
    <r>
      <rPr>
        <sz val="12"/>
        <rFont val="方正仿宋简体"/>
        <charset val="134"/>
      </rPr>
      <t>安迪尔乡改建农村公路</t>
    </r>
    <r>
      <rPr>
        <sz val="12"/>
        <rFont val="Times New Roman"/>
        <charset val="134"/>
      </rPr>
      <t>49.027</t>
    </r>
    <r>
      <rPr>
        <sz val="12"/>
        <rFont val="方正仿宋简体"/>
        <charset val="134"/>
      </rPr>
      <t>公里，路基路面及安全设施</t>
    </r>
  </si>
  <si>
    <t>MF2020-34</t>
  </si>
  <si>
    <t>民丰县尼雅乡多胎羊繁育养殖基地项目</t>
  </si>
  <si>
    <r>
      <rPr>
        <sz val="12"/>
        <rFont val="Times New Roman"/>
        <charset val="134"/>
      </rPr>
      <t>1.</t>
    </r>
    <r>
      <rPr>
        <sz val="12"/>
        <rFont val="方正仿宋简体"/>
        <charset val="134"/>
      </rPr>
      <t>新建标准化养殖圈舍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栋，共</t>
    </r>
    <r>
      <rPr>
        <sz val="12"/>
        <rFont val="Times New Roman"/>
        <charset val="134"/>
      </rPr>
      <t>4000</t>
    </r>
    <r>
      <rPr>
        <sz val="12"/>
        <rFont val="SimSun"/>
        <charset val="134"/>
      </rPr>
      <t>㎡。</t>
    </r>
    <r>
      <rPr>
        <sz val="12"/>
        <rFont val="Times New Roman"/>
        <charset val="134"/>
      </rPr>
      <t>2.</t>
    </r>
    <r>
      <rPr>
        <sz val="12"/>
        <rFont val="方正仿宋简体"/>
        <charset val="134"/>
      </rPr>
      <t>新建饲料加工厂及饲草料库房</t>
    </r>
    <r>
      <rPr>
        <sz val="12"/>
        <rFont val="Times New Roman"/>
        <charset val="134"/>
      </rPr>
      <t>500</t>
    </r>
    <r>
      <rPr>
        <sz val="12"/>
        <rFont val="SimSun"/>
        <charset val="134"/>
      </rPr>
      <t>㎡</t>
    </r>
    <r>
      <rPr>
        <sz val="12"/>
        <rFont val="Times New Roman"/>
        <charset val="134"/>
      </rPr>
      <t>.3.</t>
    </r>
    <r>
      <rPr>
        <sz val="12"/>
        <rFont val="方正仿宋简体"/>
        <charset val="134"/>
      </rPr>
      <t>新建防疫站和配种站</t>
    </r>
    <r>
      <rPr>
        <sz val="12"/>
        <rFont val="Times New Roman"/>
        <charset val="134"/>
      </rPr>
      <t>100</t>
    </r>
    <r>
      <rPr>
        <sz val="12"/>
        <rFont val="SimSun"/>
        <charset val="134"/>
      </rPr>
      <t>㎡</t>
    </r>
    <r>
      <rPr>
        <sz val="12"/>
        <rFont val="Times New Roman"/>
        <charset val="134"/>
      </rPr>
      <t>.4.</t>
    </r>
    <r>
      <rPr>
        <sz val="12"/>
        <rFont val="方正仿宋简体"/>
        <charset val="134"/>
      </rPr>
      <t>新建围栏</t>
    </r>
    <r>
      <rPr>
        <sz val="12"/>
        <rFont val="Times New Roman"/>
        <charset val="134"/>
      </rPr>
      <t>100m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>5.</t>
    </r>
    <r>
      <rPr>
        <sz val="12"/>
        <rFont val="方正仿宋简体"/>
        <charset val="134"/>
      </rPr>
      <t>新建饲料青贮窖</t>
    </r>
    <r>
      <rPr>
        <sz val="12"/>
        <rFont val="Times New Roman"/>
        <charset val="134"/>
      </rPr>
      <t>2000m</t>
    </r>
    <r>
      <rPr>
        <vertAlign val="superscript"/>
        <sz val="12"/>
        <rFont val="Times New Roman"/>
        <charset val="134"/>
      </rPr>
      <t>3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>6.</t>
    </r>
    <r>
      <rPr>
        <sz val="12"/>
        <rFont val="方正仿宋简体"/>
        <charset val="134"/>
      </rPr>
      <t>配套饲料粉碎机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台，打包机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台，割草机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台。</t>
    </r>
    <r>
      <rPr>
        <sz val="12"/>
        <rFont val="Times New Roman"/>
        <charset val="134"/>
      </rPr>
      <t>7.</t>
    </r>
    <r>
      <rPr>
        <sz val="12"/>
        <rFont val="方正仿宋简体"/>
        <charset val="134"/>
      </rPr>
      <t>其他附属设施配套。</t>
    </r>
  </si>
  <si>
    <t>幸福村</t>
  </si>
  <si>
    <t>发展特色养殖业，提高建档立卡贫困户家庭收入。</t>
  </si>
  <si>
    <t>尼雅乡人民政府</t>
  </si>
  <si>
    <t>MF2020-13</t>
  </si>
  <si>
    <t>民丰县叶亦克乡、尼雅乡农村道路建设项目</t>
  </si>
  <si>
    <r>
      <rPr>
        <sz val="12"/>
        <rFont val="方正仿宋简体"/>
        <charset val="134"/>
      </rPr>
      <t>阿克塔什村新建农村道路</t>
    </r>
    <r>
      <rPr>
        <sz val="12"/>
        <rFont val="Times New Roman"/>
        <charset val="134"/>
      </rPr>
      <t>5.329</t>
    </r>
    <r>
      <rPr>
        <sz val="12"/>
        <rFont val="方正仿宋简体"/>
        <charset val="134"/>
      </rPr>
      <t>公里，阿克敦村新建农村道路</t>
    </r>
    <r>
      <rPr>
        <sz val="12"/>
        <rFont val="Times New Roman"/>
        <charset val="134"/>
      </rPr>
      <t>2.006</t>
    </r>
    <r>
      <rPr>
        <sz val="12"/>
        <rFont val="方正仿宋简体"/>
        <charset val="134"/>
      </rPr>
      <t>公里。主要技术标准：四级公路，设计速度</t>
    </r>
    <r>
      <rPr>
        <sz val="12"/>
        <rFont val="Times New Roman"/>
        <charset val="134"/>
      </rPr>
      <t>20km/h,</t>
    </r>
  </si>
  <si>
    <t>叶亦克乡阿克塔什村、尼雅乡阿克敦村</t>
  </si>
  <si>
    <t xml:space="preserve">                                     和田地区民丰县2020年扶贫资金项目实施计划库</t>
  </si>
  <si>
    <t>项目责任人</t>
  </si>
  <si>
    <t>牵头县领导</t>
  </si>
  <si>
    <t>地区行业监管部门</t>
  </si>
  <si>
    <t>李雪</t>
  </si>
  <si>
    <t>司海涛</t>
  </si>
  <si>
    <t>农业农村局</t>
  </si>
  <si>
    <t>阿卜杜瓦克·肉孜</t>
  </si>
  <si>
    <t>周广慧</t>
  </si>
  <si>
    <t>李涛</t>
  </si>
  <si>
    <t>齐曼古丽·麦提图尔孙</t>
  </si>
  <si>
    <t>阿迪力·买提赛伊迪</t>
  </si>
  <si>
    <t>刘伟</t>
  </si>
  <si>
    <t>杜全军</t>
  </si>
  <si>
    <t>肖永忠</t>
  </si>
  <si>
    <t>麦麦提敏·拜杜拉</t>
  </si>
  <si>
    <t>水利局</t>
  </si>
  <si>
    <t>甫拉提·买吐送</t>
  </si>
  <si>
    <t>周望</t>
  </si>
  <si>
    <t>——</t>
  </si>
  <si>
    <t>朱清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</si>
</sst>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50">
    <font>
      <sz val="11"/>
      <color indexed="8"/>
      <name val="宋体"/>
      <charset val="1"/>
    </font>
    <font>
      <sz val="20"/>
      <color indexed="8"/>
      <name val="方正小标宋_GBK"/>
      <charset val="134"/>
    </font>
    <font>
      <sz val="16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0"/>
      <color indexed="8"/>
      <name val="宋体"/>
      <charset val="134"/>
    </font>
    <font>
      <sz val="48"/>
      <name val="方正小标宋_GBK"/>
      <charset val="134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name val="方正仿宋简体"/>
      <charset val="134"/>
    </font>
    <font>
      <sz val="12"/>
      <name val="宋体"/>
      <charset val="134"/>
    </font>
    <font>
      <b/>
      <sz val="12"/>
      <color rgb="FFFF0000"/>
      <name val="SimSun"/>
      <charset val="134"/>
    </font>
    <font>
      <b/>
      <sz val="12"/>
      <color rgb="FFFF0000"/>
      <name val="宋体"/>
      <charset val="134"/>
      <scheme val="minor"/>
    </font>
    <font>
      <sz val="12"/>
      <color indexed="8"/>
      <name val="方正仿宋简体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color theme="1"/>
      <name val="方正仿宋简体"/>
      <charset val="134"/>
    </font>
    <font>
      <sz val="12"/>
      <color indexed="8"/>
      <name val="方正小标宋_GBK"/>
      <charset val="134"/>
    </font>
    <font>
      <sz val="12"/>
      <color indexed="8"/>
      <name val="宋体"/>
      <charset val="134"/>
      <scheme val="minor"/>
    </font>
    <font>
      <sz val="14"/>
      <name val="方正仿宋简体"/>
      <charset val="134"/>
    </font>
    <font>
      <sz val="12"/>
      <color rgb="FF000000"/>
      <name val="宋体"/>
      <charset val="134"/>
    </font>
    <font>
      <sz val="14"/>
      <color rgb="FF000000"/>
      <name val="方正仿宋简体"/>
      <charset val="134"/>
    </font>
    <font>
      <sz val="14"/>
      <color indexed="8"/>
      <name val="方正仿宋简体"/>
      <charset val="134"/>
    </font>
    <font>
      <b/>
      <sz val="20"/>
      <name val="方正小标宋_GBK"/>
      <charset val="134"/>
    </font>
    <font>
      <sz val="12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2"/>
      <name val="Times New Roman"/>
      <charset val="134"/>
    </font>
    <font>
      <sz val="12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17" borderId="16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23" borderId="18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6" fillId="25" borderId="21" applyNumberFormat="0" applyAlignment="0" applyProtection="0">
      <alignment vertical="center"/>
    </xf>
    <xf numFmtId="0" fontId="37" fillId="25" borderId="16" applyNumberFormat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10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3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3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7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5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5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5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5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5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5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5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5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5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5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6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6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62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63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64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65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66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67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68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69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70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71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72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73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74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75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76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77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78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79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80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81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82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83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84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85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86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87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88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89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90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91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9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9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9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9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9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9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9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9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0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0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0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0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0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0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0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0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0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0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1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1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1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1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1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1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1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17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18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19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20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21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22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2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2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2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2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2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2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2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3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3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3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3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3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3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3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3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3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3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4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4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4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4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4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4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4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47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48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49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50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51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52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5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5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5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5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5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5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5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6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6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6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63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64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65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66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67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68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69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70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71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72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73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74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75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76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77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78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79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80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81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82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83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84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85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86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87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88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89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0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1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2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7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8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9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0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1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2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2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2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2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2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2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2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2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2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2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2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3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3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3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3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3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3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3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37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38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39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40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41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42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4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4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4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4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4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4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4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5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5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5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53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54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55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56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57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58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59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60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61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62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63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64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65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66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67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68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69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70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71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72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73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74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75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76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77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78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79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80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81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82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8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8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8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8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8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8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8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9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9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9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9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9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9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9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97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9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9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0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0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0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0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0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0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0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0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0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0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1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1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1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13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1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1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1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17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1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1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2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2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2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2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2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2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2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27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2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2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3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3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3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3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3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3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3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3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3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3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4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4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4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43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4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4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4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47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4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4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5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5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5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5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54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55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56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57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58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59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60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61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62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63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64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65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66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67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68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69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70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71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72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73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74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75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76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77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78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79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80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81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82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383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8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8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8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87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8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8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9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9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9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9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9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9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9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97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98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399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00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01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02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0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0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40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06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07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08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09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10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11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12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13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14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15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16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17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18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19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20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21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22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23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24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25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26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27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28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29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30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31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32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33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34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35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36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37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38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39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40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41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42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43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44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45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46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47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48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49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50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51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52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53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54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55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56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57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58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59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60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61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62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63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64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65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66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67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68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69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70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471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72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73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74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75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76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77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78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79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80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81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82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83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84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85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86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87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88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89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90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91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92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93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94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95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96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97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98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499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00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01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02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03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04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05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06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07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08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09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10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11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12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13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14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15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16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17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18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19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20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21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22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23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24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25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26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27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28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29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30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31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32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33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34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35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36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37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38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39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40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41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42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43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44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45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46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47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48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49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50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51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52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53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54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55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56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57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58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59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60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561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62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63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64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65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66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67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68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69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70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71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72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73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74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75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76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77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78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79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80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81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82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83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84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85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86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87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88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89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90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91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92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93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94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95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96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97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98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599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00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01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02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03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04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05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06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07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08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09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10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11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12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13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14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15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16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17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18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19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20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21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22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23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24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25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26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27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28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29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30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31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32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33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34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35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36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37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38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39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40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41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42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43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44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45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46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47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48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49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50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51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52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53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54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55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56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57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58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59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60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61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662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63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64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65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66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67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68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69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70" name="Text Box 82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71" name="Text Box 79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72" name="Text Box 80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215900</xdr:rowOff>
    </xdr:to>
    <xdr:sp>
      <xdr:nvSpPr>
        <xdr:cNvPr id="673" name="Text Box 81"/>
        <xdr:cNvSpPr txBox="1"/>
      </xdr:nvSpPr>
      <xdr:spPr>
        <a:xfrm>
          <a:off x="1203325" y="257302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74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75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76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77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78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79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80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81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82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83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84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85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86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87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88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89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90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91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92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93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94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695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69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69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69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69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0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0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0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0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0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0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06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07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08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09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10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11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12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13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14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15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1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1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1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1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2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2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2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2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2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2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2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2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2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2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3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3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3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3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3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3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36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37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38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39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40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41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42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43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44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45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4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4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4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4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5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5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5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5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5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5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56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57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58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59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60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61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62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63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64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65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66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67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68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69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70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71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72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73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74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75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76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77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78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79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80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81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82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83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84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785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8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8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8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8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9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9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9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9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9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9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96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9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9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79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0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0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0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0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0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0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0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07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08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09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10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11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12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13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14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15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16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1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1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1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2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2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2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2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2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2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2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2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2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2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3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3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3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3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3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3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3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37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38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39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40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41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42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43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44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45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46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4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4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4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5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5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5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5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5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5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5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57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58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59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60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61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62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63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64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65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66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67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68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69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70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71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72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73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74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75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76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77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78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79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80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81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82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83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84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85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86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8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8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8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9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9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9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9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9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9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9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897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98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899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00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01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02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03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04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05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06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07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08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09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10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11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12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13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14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15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16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17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18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919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20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21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22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23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24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25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26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27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28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29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30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31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32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33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34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35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36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37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38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39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40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41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42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43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44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45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46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47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48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49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50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51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52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53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54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55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56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57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58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59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60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61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62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63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64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65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66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67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68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69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70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71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72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73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74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75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76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77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78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79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80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81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82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83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84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985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8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8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8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8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9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9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9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9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9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9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96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97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98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999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00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01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02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03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04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05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0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0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0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0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1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1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1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1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1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1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1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1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1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1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2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2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2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2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2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2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26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27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28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29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30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31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32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33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34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35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3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3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3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3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4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4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4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4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4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4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46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47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48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49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50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51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52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53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54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55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56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57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58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59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60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61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62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63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64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65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66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67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68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69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70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71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72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73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74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075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7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7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7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7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8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8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8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8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8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8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86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8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8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8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9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9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9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9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9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9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9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97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98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099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00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01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02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03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04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05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06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0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0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0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1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1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1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1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1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1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1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1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1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1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2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2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2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2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2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2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2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27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28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29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30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31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32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33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34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35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36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3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3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3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4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4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4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4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4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4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4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47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48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49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50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51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52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53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54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55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56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57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58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59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60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61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62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63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64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65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66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67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68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69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70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71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72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73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74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75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76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7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7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7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8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8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8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8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8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8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8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187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88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89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90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91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92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93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94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95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96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97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98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199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200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201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202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203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204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205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206" name="Text Box 82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207" name="Text Box 79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208" name="Text Box 80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200660</xdr:rowOff>
    </xdr:to>
    <xdr:sp>
      <xdr:nvSpPr>
        <xdr:cNvPr id="1209" name="Text Box 81"/>
        <xdr:cNvSpPr txBox="1"/>
      </xdr:nvSpPr>
      <xdr:spPr>
        <a:xfrm>
          <a:off x="1203325" y="257302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10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11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12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13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14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15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16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17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18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19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20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21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22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23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24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25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26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27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28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29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30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31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32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33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34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35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3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3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3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3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4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4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4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4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4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4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46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47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48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49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50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51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52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53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54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55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5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5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5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5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6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6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62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63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64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65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6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6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6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6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7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7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7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73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74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75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76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77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78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79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80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81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82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83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84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85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8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8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8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8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9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29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92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93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94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95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96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97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98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299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00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01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02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03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04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05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06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07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08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09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10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11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12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13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14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15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16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17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18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19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20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21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22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23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24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25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26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27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28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29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30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31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32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33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34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35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36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3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3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3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4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4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4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4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4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4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4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47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48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49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50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51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52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53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54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55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56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5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5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5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6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6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6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63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64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65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66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6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6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6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7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7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7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7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74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75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76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77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78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79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80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81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82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83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84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85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86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8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8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8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9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9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39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93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94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95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96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97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98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399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00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01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02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03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04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05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06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07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08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09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10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11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12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13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14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15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16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17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18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19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20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21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22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423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424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425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426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427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428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429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430" name="Text Box 82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431" name="Text Box 79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432" name="Text Box 80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203835</xdr:rowOff>
    </xdr:to>
    <xdr:sp>
      <xdr:nvSpPr>
        <xdr:cNvPr id="1433" name="Text Box 81"/>
        <xdr:cNvSpPr txBox="1"/>
      </xdr:nvSpPr>
      <xdr:spPr>
        <a:xfrm>
          <a:off x="1203325" y="257302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34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35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36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37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38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39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40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41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42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43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44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45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46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47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48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49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50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51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52" name="Text Box 82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53" name="Text Box 79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54" name="Text Box 80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198755</xdr:rowOff>
    </xdr:to>
    <xdr:sp>
      <xdr:nvSpPr>
        <xdr:cNvPr id="1455" name="Text Box 81"/>
        <xdr:cNvSpPr txBox="1"/>
      </xdr:nvSpPr>
      <xdr:spPr>
        <a:xfrm>
          <a:off x="1203325" y="257302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56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57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58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59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60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61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62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63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64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65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66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67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68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69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70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71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72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73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74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75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76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77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78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79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80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81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82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83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84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85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86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87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88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89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90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91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92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93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94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95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96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97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98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499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00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01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02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03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04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05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06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07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08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09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10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11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12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13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14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15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16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17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18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19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20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21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22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23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24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25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26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27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28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29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30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31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32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33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34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35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36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37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38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39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40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41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42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43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44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45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46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47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48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49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50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51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52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53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54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55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56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57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58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59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60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61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62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63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64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65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66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67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68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69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70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71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72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73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74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75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76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77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78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79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80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81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82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83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84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85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86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87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88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89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90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91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92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93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94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95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96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97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98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599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00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01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02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03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04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05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06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07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08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09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10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11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12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13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14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15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16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17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18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19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20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21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22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23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24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25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26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27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28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29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30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31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32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33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34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35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36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37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38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39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40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41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42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43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44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45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46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47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48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49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50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51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52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53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54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55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56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57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58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59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60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61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62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63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64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65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66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67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68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69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70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71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72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73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74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75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76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77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78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79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80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81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82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83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84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85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86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87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88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89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90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91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92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93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94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95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96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97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98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699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00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01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02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03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04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05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06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07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08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09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10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11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12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13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14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15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16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17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18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19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20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21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22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23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24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25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26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27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28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29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30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31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32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33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34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35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36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37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38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39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40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41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42" name="Text Box 82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43" name="Text Box 79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44" name="Text Box 80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176530</xdr:rowOff>
    </xdr:to>
    <xdr:sp>
      <xdr:nvSpPr>
        <xdr:cNvPr id="1745" name="Text Box 81"/>
        <xdr:cNvSpPr txBox="1"/>
      </xdr:nvSpPr>
      <xdr:spPr>
        <a:xfrm>
          <a:off x="1203325" y="257302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4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4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4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4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5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5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5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53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5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5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5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57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5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5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6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6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6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6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6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6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6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6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6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6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7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7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7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73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7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7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7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7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7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7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8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8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8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83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8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8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8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87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8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8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9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9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9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9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9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9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9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9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9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79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0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0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0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03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0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0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06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07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08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09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10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11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12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13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14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15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16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17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18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19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20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21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22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23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24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25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26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27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28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29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30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31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32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33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34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835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3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3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3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3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4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4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4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43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4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4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4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4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4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4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5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5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5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5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5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5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5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57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58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59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60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61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62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6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6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6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6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6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6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6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7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7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7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7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7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7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7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7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7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7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8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8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8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8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8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8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8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87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88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89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90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91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92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9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9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9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9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9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9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89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0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0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0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0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0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0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0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07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08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09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10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11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12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13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14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15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16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17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18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19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20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21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22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23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24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25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26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27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28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29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30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31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32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33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34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35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1936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3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3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3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4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4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4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4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4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4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4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47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48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49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50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51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52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5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5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5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5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5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5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5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6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6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6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6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6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6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6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6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6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6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7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7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7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7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7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7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7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77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78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79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80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81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82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8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8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8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8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8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8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8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9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9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9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9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9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9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199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997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998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1999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00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01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02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03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04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05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06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07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08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09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10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11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12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13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14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15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16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17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18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19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20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21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22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23" name="Text Box 81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24" name="Text Box 82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25" name="Text Box 79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175895</xdr:rowOff>
    </xdr:to>
    <xdr:sp>
      <xdr:nvSpPr>
        <xdr:cNvPr id="2026" name="Text Box 80"/>
        <xdr:cNvSpPr txBox="1"/>
      </xdr:nvSpPr>
      <xdr:spPr>
        <a:xfrm>
          <a:off x="1203325" y="257302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2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2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2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30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31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32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33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34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35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36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37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3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3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4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4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4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4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4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4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4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4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4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4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5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5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5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53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5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5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5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57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5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5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6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6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6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6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6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6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6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6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6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6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7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7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7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7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7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7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7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7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7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79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80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81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82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83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84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85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86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87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8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8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9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9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9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9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9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9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9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09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098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099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00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01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02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03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04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05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06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07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08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09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10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11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12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13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14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15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16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17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18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19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20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21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22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23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24" name="Text Box 81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25" name="Text Box 82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26" name="Text Box 79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189865</xdr:rowOff>
    </xdr:to>
    <xdr:sp>
      <xdr:nvSpPr>
        <xdr:cNvPr id="2127" name="Text Box 80"/>
        <xdr:cNvSpPr txBox="1"/>
      </xdr:nvSpPr>
      <xdr:spPr>
        <a:xfrm>
          <a:off x="1203325" y="257302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28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29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30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31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32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33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34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35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36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37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38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39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40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41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42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43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44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45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46" name="Text Box 82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47" name="Text Box 79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48" name="Text Box 80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</xdr:colOff>
      <xdr:row>28</xdr:row>
      <xdr:rowOff>227330</xdr:rowOff>
    </xdr:to>
    <xdr:sp>
      <xdr:nvSpPr>
        <xdr:cNvPr id="2149" name="Text Box 81"/>
        <xdr:cNvSpPr txBox="1"/>
      </xdr:nvSpPr>
      <xdr:spPr>
        <a:xfrm>
          <a:off x="1203325" y="257302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50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51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52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53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54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55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56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57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58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59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60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61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62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63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64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65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66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67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68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69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70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71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72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73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74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75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76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77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78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79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80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81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82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83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84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85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86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87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88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89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90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91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92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93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94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95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96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97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98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199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00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01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02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03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04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05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06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07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08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09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10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11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12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13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14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15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16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17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18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19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20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21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22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23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24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25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26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27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28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29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30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31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32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33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34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35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36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37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38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39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40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41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42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43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44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45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46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47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48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49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50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51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52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53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54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55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56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57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58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59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60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61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62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63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64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65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66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67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68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69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70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71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72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73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74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275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76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77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78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79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80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81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82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83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84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85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86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87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88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89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90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91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92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93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94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95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96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97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98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299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00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01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02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03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04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05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06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07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08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09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10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11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12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13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14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15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16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17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18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19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20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21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22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23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24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25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26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27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28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29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30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31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32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33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34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35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36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37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38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39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40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41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42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43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44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45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46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47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48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49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50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51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52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53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54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55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56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57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58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59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60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61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62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63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64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65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66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67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68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69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70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71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72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73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74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75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376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77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78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79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80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81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82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83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84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85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86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87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88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89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90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91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92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93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94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95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96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97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98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399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400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401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402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403" name="Text Box 81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404" name="Text Box 82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405" name="Text Box 79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187325</xdr:rowOff>
    </xdr:to>
    <xdr:sp>
      <xdr:nvSpPr>
        <xdr:cNvPr id="2406" name="Text Box 80"/>
        <xdr:cNvSpPr/>
      </xdr:nvSpPr>
      <xdr:spPr>
        <a:xfrm>
          <a:off x="1203325" y="257302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407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408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409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410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411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412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413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414" name="Text Box 82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415" name="Text Box 79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416" name="Text Box 80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77470</xdr:colOff>
      <xdr:row>28</xdr:row>
      <xdr:rowOff>215900</xdr:rowOff>
    </xdr:to>
    <xdr:sp>
      <xdr:nvSpPr>
        <xdr:cNvPr id="2417" name="Text Box 81"/>
        <xdr:cNvSpPr/>
      </xdr:nvSpPr>
      <xdr:spPr>
        <a:xfrm>
          <a:off x="1203325" y="257302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3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3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7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5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5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5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5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5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5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5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5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5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5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6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6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62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63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64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65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66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67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68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69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70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71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72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73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74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75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76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77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78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79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80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81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82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83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84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85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86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87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88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89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90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91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9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9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9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9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9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9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9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9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0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0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0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0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0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0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0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0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0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0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1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1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1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1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1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1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1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17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18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19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20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21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22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2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2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2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2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2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2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2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3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3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3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3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3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3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3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3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3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3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4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4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4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4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4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4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4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47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48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49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50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51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52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5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5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5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5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5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5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5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6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6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6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63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64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65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66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67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68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69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70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71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72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73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74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75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76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77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78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79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80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81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82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83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84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85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86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87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88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89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0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1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2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7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8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9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0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1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2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2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2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2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2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2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2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2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2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2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2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3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3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3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3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3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3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3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37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38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39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40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41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42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4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4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4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4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4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4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4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5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5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5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53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54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55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56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57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58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59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60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61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62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63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64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65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66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67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68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69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70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71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72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73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74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75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76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77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78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79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80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81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82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8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8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8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8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8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8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8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9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9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9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9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9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9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9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97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9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9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0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0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0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0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0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0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0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0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0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0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1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1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1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13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1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1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1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17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1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1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2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2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2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2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2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2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2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27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2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2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3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3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3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3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3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3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3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3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3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3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4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4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4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43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4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4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4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47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4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4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5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5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5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5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54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55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56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57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58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59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60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61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62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63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64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65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66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67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68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69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70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71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72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73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74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75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76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77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78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79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80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81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82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383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8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8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8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87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8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8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9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9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9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9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9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9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9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97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98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399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00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01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02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0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0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40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06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07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08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09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10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11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12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13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14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15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16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17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18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19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20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21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22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23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24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25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26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27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28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29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30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31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32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33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34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35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36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37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38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39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40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41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42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43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44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45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46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47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48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49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50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51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52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53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54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55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56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57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58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59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60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61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62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63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64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65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66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67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68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69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70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471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72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73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74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75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76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77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78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79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80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81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82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83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84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85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86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87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88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89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90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91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92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93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94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95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96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97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98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499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00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01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02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03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04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05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06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07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08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09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10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11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12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13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14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15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16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17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18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19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20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21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22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23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24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25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26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27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28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29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30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31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32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33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34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35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36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37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38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39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40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41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42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43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44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45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46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47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48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49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50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51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52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53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54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55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56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57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58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59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60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561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62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63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64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65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66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67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68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69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70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71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72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73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74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75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76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77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78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79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80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81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82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83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84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85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86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87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88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89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90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91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92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93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94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95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96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97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98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599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00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01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02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03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04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05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06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07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08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09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10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11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12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13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14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15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16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17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18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19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20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21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22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23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24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25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26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27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28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29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30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31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32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33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34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35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36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37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38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39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40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41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42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43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44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45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46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47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48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49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50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51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52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53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54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55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56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57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58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59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60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61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662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63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64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65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66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67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68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69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70" name="Text Box 82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71" name="Text Box 79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72" name="Text Box 80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215900</xdr:rowOff>
    </xdr:to>
    <xdr:sp>
      <xdr:nvSpPr>
        <xdr:cNvPr id="673" name="Text Box 81"/>
        <xdr:cNvSpPr txBox="1"/>
      </xdr:nvSpPr>
      <xdr:spPr>
        <a:xfrm>
          <a:off x="1203325" y="20459700"/>
          <a:ext cx="755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74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75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76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77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78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79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80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81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82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83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84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85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86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87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88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89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90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91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92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93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94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695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69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69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69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69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0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0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0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0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0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0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06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07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08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09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10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11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12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13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14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15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1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1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1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1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2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2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2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2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2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2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2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2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2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2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3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3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3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3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3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3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36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37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38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39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40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41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42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43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44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45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4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4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4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4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5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5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5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5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5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5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56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57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58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59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60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61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62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63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64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65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66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67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68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69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70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71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72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73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74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75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76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77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78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79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80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81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82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83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84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785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8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8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8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8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9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9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9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9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9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9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96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9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9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79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0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0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0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0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0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0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0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07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08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09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10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11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12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13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14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15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16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1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1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1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2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2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2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2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2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2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2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2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2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2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3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3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3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3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3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3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3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37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38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39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40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41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42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43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44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45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46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4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4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4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5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5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5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5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5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5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5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57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58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59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60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61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62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63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64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65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66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67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68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69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70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71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72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73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74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75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76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77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78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79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80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81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82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83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84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85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86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8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8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8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9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9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9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9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9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9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9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897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98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899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00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01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02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03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04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05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06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07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08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09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10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11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12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13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14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15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16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17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18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919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20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21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22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23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24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25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26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27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28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29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30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31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32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33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34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35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36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37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38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39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40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41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42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43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44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45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46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47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48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49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50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51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52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53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54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55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56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57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58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59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60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61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62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63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64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65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66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67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68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69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70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71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72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73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74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75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76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77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78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79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80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81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82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83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84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985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8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8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8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8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9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9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9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9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9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9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96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97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98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999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00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01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02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03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04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05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0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0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0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0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1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1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1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1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1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1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1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1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1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1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2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2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2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2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2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2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26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27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28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29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30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31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32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33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34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35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3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3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3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3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4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4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4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4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4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4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46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47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48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49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50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51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52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53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54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55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56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57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58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59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60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61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62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63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64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65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66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67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68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69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70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71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72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73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74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075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7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7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7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7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8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8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8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8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8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8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86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8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8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8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9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9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9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9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9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9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9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97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98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099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00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01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02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03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04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05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06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0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0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0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1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1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1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1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1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1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1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1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1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1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2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2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2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2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2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2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2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27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28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29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30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31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32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33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34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35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36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3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3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3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4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4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4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4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4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4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4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47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48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49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50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51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52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53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54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55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56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57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58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59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60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61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62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63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64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65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66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67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68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69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70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71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72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73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74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75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76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7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7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7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8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8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8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8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8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8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8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187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88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89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90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91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92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93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94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95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96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97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98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199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200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201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202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203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204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205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206" name="Text Box 82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207" name="Text Box 79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208" name="Text Box 80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200660</xdr:rowOff>
    </xdr:to>
    <xdr:sp>
      <xdr:nvSpPr>
        <xdr:cNvPr id="1209" name="Text Box 81"/>
        <xdr:cNvSpPr txBox="1"/>
      </xdr:nvSpPr>
      <xdr:spPr>
        <a:xfrm>
          <a:off x="1203325" y="20459700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10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11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12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13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14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15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16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17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18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19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20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21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22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23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24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25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26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27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28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29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30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31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32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33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34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35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3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3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3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3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4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4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4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4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4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4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46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47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48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49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50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51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52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53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54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55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5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5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5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5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6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6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62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63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64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65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6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6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6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6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7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7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7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73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74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75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76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77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78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79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80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81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82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83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84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85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8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8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8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8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9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29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92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93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94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95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96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97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98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299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00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01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02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03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04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05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06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07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08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09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10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11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12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13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14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15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16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17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18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19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20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21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22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23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24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25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26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27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28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29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30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31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32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33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34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35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36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3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3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3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4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4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4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4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4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4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4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47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48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49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50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51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52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53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54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55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56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5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5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5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6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6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6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63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64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65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66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6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6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6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7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7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7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7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74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75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76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77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78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79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80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81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82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83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84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85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86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8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8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8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9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9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39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93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94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95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96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97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98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399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00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01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02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03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04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05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06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07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08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09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10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11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12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13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14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15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16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17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18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19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20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21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22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423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424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425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426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427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428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429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430" name="Text Box 82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431" name="Text Box 79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432" name="Text Box 80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203835</xdr:rowOff>
    </xdr:to>
    <xdr:sp>
      <xdr:nvSpPr>
        <xdr:cNvPr id="1433" name="Text Box 81"/>
        <xdr:cNvSpPr txBox="1"/>
      </xdr:nvSpPr>
      <xdr:spPr>
        <a:xfrm>
          <a:off x="1203325" y="2045970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34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35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36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37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38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39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40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41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42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43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44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45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46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47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48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49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50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51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52" name="Text Box 82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53" name="Text Box 79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54" name="Text Box 80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198755</xdr:rowOff>
    </xdr:to>
    <xdr:sp>
      <xdr:nvSpPr>
        <xdr:cNvPr id="1455" name="Text Box 81"/>
        <xdr:cNvSpPr txBox="1"/>
      </xdr:nvSpPr>
      <xdr:spPr>
        <a:xfrm>
          <a:off x="1203325" y="2045970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56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57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58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59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60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61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62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63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64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65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66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67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68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69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70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71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72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73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74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75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76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77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78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79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80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81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82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83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84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85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86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87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88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89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90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91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92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93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94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95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96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97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98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499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00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01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02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03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04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05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06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07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08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09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10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11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12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13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14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15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16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17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18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19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20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21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22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23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24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25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26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27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28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29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30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31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32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33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34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35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36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37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38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39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40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41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42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43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44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45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46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47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48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49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50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51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52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53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54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55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56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57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58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59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60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61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62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63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64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65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66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67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68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69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70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71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72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73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74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75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76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77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78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79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80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81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82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83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84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85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86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87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88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89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90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91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92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93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94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95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96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97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98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599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00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01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02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03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04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05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06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07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08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09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10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11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12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13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14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15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16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17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18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19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20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21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22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23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24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25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26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27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28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29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30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31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32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33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34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35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36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37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38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39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40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41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42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43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44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45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46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47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48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49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50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51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52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53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54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55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56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57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58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59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60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61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62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63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64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65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66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67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68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69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70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71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72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73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74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75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76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77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78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79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80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81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82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83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84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85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86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87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88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89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90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91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92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93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94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95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96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97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98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699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00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01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02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03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04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05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06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07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08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09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10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11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12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13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14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15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16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17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18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19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20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21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22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23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24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25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26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27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28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29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30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31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32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33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34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35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36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37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38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39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40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41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42" name="Text Box 82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43" name="Text Box 79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44" name="Text Box 80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176530</xdr:rowOff>
    </xdr:to>
    <xdr:sp>
      <xdr:nvSpPr>
        <xdr:cNvPr id="1745" name="Text Box 81"/>
        <xdr:cNvSpPr txBox="1"/>
      </xdr:nvSpPr>
      <xdr:spPr>
        <a:xfrm>
          <a:off x="1203325" y="20459700"/>
          <a:ext cx="7556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4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4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4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4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5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5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5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53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5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5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5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57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5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5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6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6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6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6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6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6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6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6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6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6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7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7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7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73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7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7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7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7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7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7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8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8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8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83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8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8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8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87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8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8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9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9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9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9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9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9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9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9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9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79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0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0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0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03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0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0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06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07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08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09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10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11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12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13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14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15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16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17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18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19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20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21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22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23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24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25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26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27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28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29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30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31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32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33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34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835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3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3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3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3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4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4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4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43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4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4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4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4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4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4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5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5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5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5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5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5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5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57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58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59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60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61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62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6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6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6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6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6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6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6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7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7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7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7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7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7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7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7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7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7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8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8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8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8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8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8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8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87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88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89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90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91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92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9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9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9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9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9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9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89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0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0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0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0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0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0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0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07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08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09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10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11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12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13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14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15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16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17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18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19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20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21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22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23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24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25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26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27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28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29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30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31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32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33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34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35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1936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3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3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3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4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4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4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4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4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4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4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47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48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49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50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51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52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5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5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5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5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5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5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5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6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6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6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6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6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6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6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6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6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6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7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7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7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7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7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7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7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77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78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79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80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81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82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8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8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8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8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8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8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8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9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9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9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9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9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9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199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997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998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1999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00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01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02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03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04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05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06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07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08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09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10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11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12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13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14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15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16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17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18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19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20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21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22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23" name="Text Box 81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24" name="Text Box 82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25" name="Text Box 79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175895</xdr:rowOff>
    </xdr:to>
    <xdr:sp>
      <xdr:nvSpPr>
        <xdr:cNvPr id="2026" name="Text Box 80"/>
        <xdr:cNvSpPr txBox="1"/>
      </xdr:nvSpPr>
      <xdr:spPr>
        <a:xfrm>
          <a:off x="1203325" y="20459700"/>
          <a:ext cx="7556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2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2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2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30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31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32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33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34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35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36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37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3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3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4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4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4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4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4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4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4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4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4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4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5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5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5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53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5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5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5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57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5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5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6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6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6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6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6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6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6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6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6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6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7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7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7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7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7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7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7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7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7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79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80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81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82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83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84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85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86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87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8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8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9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9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9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9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9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9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9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09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098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099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00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01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02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03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04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05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06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07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08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09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10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11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12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13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14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15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16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17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18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19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20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21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22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23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24" name="Text Box 81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25" name="Text Box 82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26" name="Text Box 79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189865</xdr:rowOff>
    </xdr:to>
    <xdr:sp>
      <xdr:nvSpPr>
        <xdr:cNvPr id="2127" name="Text Box 80"/>
        <xdr:cNvSpPr txBox="1"/>
      </xdr:nvSpPr>
      <xdr:spPr>
        <a:xfrm>
          <a:off x="1203325" y="2045970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28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29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30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31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32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33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34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35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36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37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38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39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40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41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42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43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44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45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46" name="Text Box 82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47" name="Text Box 79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48" name="Text Box 80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</xdr:colOff>
      <xdr:row>26</xdr:row>
      <xdr:rowOff>227330</xdr:rowOff>
    </xdr:to>
    <xdr:sp>
      <xdr:nvSpPr>
        <xdr:cNvPr id="2149" name="Text Box 81"/>
        <xdr:cNvSpPr txBox="1"/>
      </xdr:nvSpPr>
      <xdr:spPr>
        <a:xfrm>
          <a:off x="1203325" y="20459700"/>
          <a:ext cx="7556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50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51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52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53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54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55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56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57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58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59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60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61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62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63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64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65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66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67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68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69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70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71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72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73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74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75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76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77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78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79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80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81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82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83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84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85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86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87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88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89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90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91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92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93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94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95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96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97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98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199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00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01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02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03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04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05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06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07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08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09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10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11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12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13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14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15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16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17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18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19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20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21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22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23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24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25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26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27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28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29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30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31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32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33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34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35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36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37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38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39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40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41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42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43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44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45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46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47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48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49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50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51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52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53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54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55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56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57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58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59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60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61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62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63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64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65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66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67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68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69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70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71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72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73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74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275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76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77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78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79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80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81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82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83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84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85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86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87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88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89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90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91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92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93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94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95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96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97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98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299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00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01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02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03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04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05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06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07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08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09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10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11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12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13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14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15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16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17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18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19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20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21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22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23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24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25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26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27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28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29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30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31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32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33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34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35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36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37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38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39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40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41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42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43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44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45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46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47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48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49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50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51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52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53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54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55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56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57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58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59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60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61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62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63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64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65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66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67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68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69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70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71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72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73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74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75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376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77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78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79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80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81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82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83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84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85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86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87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88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89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90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91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92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93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94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95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96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97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98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399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400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401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402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403" name="Text Box 81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404" name="Text Box 82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405" name="Text Box 79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187325</xdr:rowOff>
    </xdr:to>
    <xdr:sp>
      <xdr:nvSpPr>
        <xdr:cNvPr id="2406" name="Text Box 80"/>
        <xdr:cNvSpPr/>
      </xdr:nvSpPr>
      <xdr:spPr>
        <a:xfrm>
          <a:off x="1203325" y="20459700"/>
          <a:ext cx="77470" cy="187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407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408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409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410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411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412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413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414" name="Text Box 82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415" name="Text Box 79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416" name="Text Box 80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77470</xdr:colOff>
      <xdr:row>26</xdr:row>
      <xdr:rowOff>215900</xdr:rowOff>
    </xdr:to>
    <xdr:sp>
      <xdr:nvSpPr>
        <xdr:cNvPr id="2417" name="Text Box 81"/>
        <xdr:cNvSpPr/>
      </xdr:nvSpPr>
      <xdr:spPr>
        <a:xfrm>
          <a:off x="1203325" y="20459700"/>
          <a:ext cx="77470" cy="215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39"/>
  <sheetViews>
    <sheetView showZeros="0" tabSelected="1" view="pageBreakPreview" zoomScale="55" zoomScaleNormal="55" zoomScaleSheetLayoutView="55" topLeftCell="L1" workbookViewId="0">
      <pane ySplit="5" topLeftCell="A6" activePane="bottomLeft" state="frozen"/>
      <selection/>
      <selection pane="bottomLeft" activeCell="AH1" sqref="AH$1:AH$1048576"/>
    </sheetView>
  </sheetViews>
  <sheetFormatPr defaultColWidth="10" defaultRowHeight="12"/>
  <cols>
    <col min="1" max="1" width="4.13888888888889" style="6" customWidth="1"/>
    <col min="2" max="2" width="13.4074074074074" style="6" customWidth="1"/>
    <col min="3" max="3" width="19.3148148148148" style="6" customWidth="1"/>
    <col min="4" max="4" width="76.8055555555556" style="6" customWidth="1"/>
    <col min="5" max="5" width="9.77777777777778" style="6" customWidth="1"/>
    <col min="6" max="8" width="16.1666666666667" style="6" customWidth="1"/>
    <col min="9" max="9" width="9.33333333333333" style="6" customWidth="1"/>
    <col min="10" max="10" width="15" style="6" customWidth="1"/>
    <col min="11" max="11" width="16.6666666666667" style="6" customWidth="1"/>
    <col min="12" max="12" width="14.4259259259259" style="6" customWidth="1"/>
    <col min="13" max="13" width="11.8611111111111" style="6" customWidth="1"/>
    <col min="14" max="19" width="9.42592592592593" style="6" customWidth="1"/>
    <col min="20" max="28" width="9.52777777777778" style="6" customWidth="1"/>
    <col min="29" max="29" width="7.80555555555556" style="6" customWidth="1"/>
    <col min="30" max="30" width="10.8055555555556" style="6" customWidth="1"/>
    <col min="31" max="31" width="10.5277777777778" style="6" customWidth="1"/>
    <col min="32" max="32" width="35" style="6" customWidth="1"/>
    <col min="33" max="34" width="10" style="7" customWidth="1"/>
    <col min="35" max="16384" width="10" style="7"/>
  </cols>
  <sheetData>
    <row r="1" s="1" customFormat="1" ht="53" customHeight="1" spans="1:34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71"/>
      <c r="AH1" s="71"/>
    </row>
    <row r="2" s="2" customFormat="1" ht="26" customHeight="1" spans="1:3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32" t="s">
        <v>11</v>
      </c>
      <c r="L2" s="33"/>
      <c r="M2" s="34" t="s">
        <v>12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9" t="s">
        <v>13</v>
      </c>
      <c r="AC2" s="57" t="s">
        <v>14</v>
      </c>
      <c r="AD2" s="57"/>
      <c r="AE2" s="58"/>
      <c r="AF2" s="9" t="s">
        <v>15</v>
      </c>
      <c r="AG2" s="65" t="s">
        <v>16</v>
      </c>
      <c r="AH2" s="73" t="s">
        <v>17</v>
      </c>
    </row>
    <row r="3" s="2" customFormat="1" ht="22" customHeight="1" spans="1:34">
      <c r="A3" s="9"/>
      <c r="B3" s="9"/>
      <c r="C3" s="9"/>
      <c r="D3" s="9"/>
      <c r="E3" s="9"/>
      <c r="F3" s="9"/>
      <c r="G3" s="9"/>
      <c r="H3" s="9"/>
      <c r="I3" s="9"/>
      <c r="J3" s="9"/>
      <c r="K3" s="32" t="s">
        <v>18</v>
      </c>
      <c r="L3" s="36" t="s">
        <v>19</v>
      </c>
      <c r="M3" s="37" t="s">
        <v>20</v>
      </c>
      <c r="N3" s="34" t="s">
        <v>21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9"/>
      <c r="AC3" s="59"/>
      <c r="AD3" s="59"/>
      <c r="AE3" s="60"/>
      <c r="AF3" s="34"/>
      <c r="AG3" s="65"/>
      <c r="AH3" s="73"/>
    </row>
    <row r="4" s="2" customFormat="1" ht="24" customHeight="1" spans="1:34">
      <c r="A4" s="9"/>
      <c r="B4" s="9"/>
      <c r="C4" s="9"/>
      <c r="D4" s="9"/>
      <c r="E4" s="9"/>
      <c r="F4" s="9"/>
      <c r="G4" s="9"/>
      <c r="H4" s="9"/>
      <c r="I4" s="9"/>
      <c r="J4" s="9"/>
      <c r="K4" s="38"/>
      <c r="L4" s="36"/>
      <c r="M4" s="39"/>
      <c r="N4" s="40" t="s">
        <v>22</v>
      </c>
      <c r="O4" s="40"/>
      <c r="P4" s="40"/>
      <c r="Q4" s="40"/>
      <c r="R4" s="40"/>
      <c r="S4" s="54" t="s">
        <v>23</v>
      </c>
      <c r="T4" s="40" t="s">
        <v>24</v>
      </c>
      <c r="U4" s="40" t="s">
        <v>25</v>
      </c>
      <c r="V4" s="40" t="s">
        <v>26</v>
      </c>
      <c r="W4" s="40" t="s">
        <v>27</v>
      </c>
      <c r="X4" s="40" t="s">
        <v>28</v>
      </c>
      <c r="Y4" s="54" t="s">
        <v>29</v>
      </c>
      <c r="Z4" s="40" t="s">
        <v>30</v>
      </c>
      <c r="AA4" s="61" t="s">
        <v>31</v>
      </c>
      <c r="AB4" s="9"/>
      <c r="AC4" s="62" t="s">
        <v>32</v>
      </c>
      <c r="AD4" s="9"/>
      <c r="AE4" s="9" t="s">
        <v>33</v>
      </c>
      <c r="AF4" s="34"/>
      <c r="AG4" s="65"/>
      <c r="AH4" s="73"/>
    </row>
    <row r="5" s="2" customFormat="1" ht="51" customHeight="1" spans="1:34">
      <c r="A5" s="9"/>
      <c r="B5" s="9"/>
      <c r="C5" s="9"/>
      <c r="D5" s="9"/>
      <c r="E5" s="9"/>
      <c r="F5" s="9"/>
      <c r="G5" s="9"/>
      <c r="H5" s="9"/>
      <c r="I5" s="9"/>
      <c r="J5" s="9"/>
      <c r="K5" s="41"/>
      <c r="L5" s="42"/>
      <c r="M5" s="39"/>
      <c r="N5" s="43" t="s">
        <v>34</v>
      </c>
      <c r="O5" s="43" t="s">
        <v>35</v>
      </c>
      <c r="P5" s="43" t="s">
        <v>36</v>
      </c>
      <c r="Q5" s="43" t="s">
        <v>37</v>
      </c>
      <c r="R5" s="43" t="s">
        <v>38</v>
      </c>
      <c r="S5" s="54"/>
      <c r="T5" s="43"/>
      <c r="U5" s="43"/>
      <c r="V5" s="43"/>
      <c r="W5" s="43"/>
      <c r="X5" s="43"/>
      <c r="Y5" s="54"/>
      <c r="Z5" s="43"/>
      <c r="AA5" s="61"/>
      <c r="AB5" s="43"/>
      <c r="AC5" s="33" t="s">
        <v>39</v>
      </c>
      <c r="AD5" s="43" t="s">
        <v>40</v>
      </c>
      <c r="AE5" s="9"/>
      <c r="AF5" s="9"/>
      <c r="AG5" s="65"/>
      <c r="AH5" s="73"/>
    </row>
    <row r="6" s="3" customFormat="1" ht="45" customHeight="1" spans="1:34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44"/>
      <c r="K6" s="45">
        <f>SUM(K7:K45)</f>
        <v>47979.525552</v>
      </c>
      <c r="L6" s="45">
        <f t="shared" ref="L6:AB6" si="0">SUM(L7:L45)</f>
        <v>0</v>
      </c>
      <c r="M6" s="45">
        <f t="shared" si="0"/>
        <v>34212.7413</v>
      </c>
      <c r="N6" s="46">
        <f t="shared" si="0"/>
        <v>5324</v>
      </c>
      <c r="O6" s="46">
        <f t="shared" si="0"/>
        <v>982</v>
      </c>
      <c r="P6" s="46">
        <f t="shared" si="0"/>
        <v>537</v>
      </c>
      <c r="Q6" s="45">
        <f t="shared" si="0"/>
        <v>0</v>
      </c>
      <c r="R6" s="45">
        <f t="shared" si="0"/>
        <v>0</v>
      </c>
      <c r="S6" s="45">
        <f t="shared" si="0"/>
        <v>0</v>
      </c>
      <c r="T6" s="46">
        <f t="shared" si="0"/>
        <v>21000</v>
      </c>
      <c r="U6" s="45">
        <f t="shared" si="0"/>
        <v>2575.0113</v>
      </c>
      <c r="V6" s="45">
        <f t="shared" si="0"/>
        <v>0</v>
      </c>
      <c r="W6" s="45">
        <f t="shared" si="0"/>
        <v>2550</v>
      </c>
      <c r="X6" s="45">
        <f t="shared" si="0"/>
        <v>0</v>
      </c>
      <c r="Y6" s="45">
        <f t="shared" si="0"/>
        <v>1244.73</v>
      </c>
      <c r="Z6" s="45">
        <f t="shared" si="0"/>
        <v>0</v>
      </c>
      <c r="AA6" s="45">
        <f t="shared" si="0"/>
        <v>0</v>
      </c>
      <c r="AB6" s="45">
        <f t="shared" si="0"/>
        <v>0</v>
      </c>
      <c r="AC6" s="63">
        <f>SUM(AC7:AC39)</f>
        <v>23243</v>
      </c>
      <c r="AD6" s="63">
        <f>SUM(AD7:AD39)</f>
        <v>17106</v>
      </c>
      <c r="AE6" s="64" t="s">
        <v>42</v>
      </c>
      <c r="AF6" s="65"/>
      <c r="AG6" s="65"/>
      <c r="AH6" s="73"/>
    </row>
    <row r="7" s="4" customFormat="1" ht="159" customHeight="1" spans="1:34">
      <c r="A7" s="12">
        <v>1</v>
      </c>
      <c r="B7" s="12" t="s">
        <v>43</v>
      </c>
      <c r="C7" s="13" t="s">
        <v>44</v>
      </c>
      <c r="D7" s="14" t="s">
        <v>45</v>
      </c>
      <c r="E7" s="15" t="s">
        <v>46</v>
      </c>
      <c r="F7" s="15" t="s">
        <v>47</v>
      </c>
      <c r="G7" s="15" t="s">
        <v>48</v>
      </c>
      <c r="H7" s="12">
        <v>2020</v>
      </c>
      <c r="I7" s="15" t="s">
        <v>49</v>
      </c>
      <c r="J7" s="12">
        <v>1000</v>
      </c>
      <c r="K7" s="12">
        <v>4994.73</v>
      </c>
      <c r="L7" s="12"/>
      <c r="M7" s="12">
        <f t="shared" ref="M7:M16" si="1">SUM(N7:AA7)</f>
        <v>4994.73</v>
      </c>
      <c r="N7" s="12">
        <v>1200</v>
      </c>
      <c r="O7" s="12"/>
      <c r="P7" s="12"/>
      <c r="Q7" s="12"/>
      <c r="R7" s="12"/>
      <c r="S7" s="12"/>
      <c r="T7" s="12"/>
      <c r="U7" s="12"/>
      <c r="V7" s="12"/>
      <c r="W7" s="12">
        <v>2550</v>
      </c>
      <c r="X7" s="12"/>
      <c r="Y7" s="12">
        <v>1244.73</v>
      </c>
      <c r="Z7" s="12"/>
      <c r="AA7" s="12"/>
      <c r="AB7" s="12"/>
      <c r="AC7" s="12">
        <v>1800</v>
      </c>
      <c r="AD7" s="12">
        <v>1800</v>
      </c>
      <c r="AE7" s="66" t="s">
        <v>42</v>
      </c>
      <c r="AF7" s="13" t="s">
        <v>50</v>
      </c>
      <c r="AG7" s="74" t="s">
        <v>51</v>
      </c>
      <c r="AH7" s="95"/>
    </row>
    <row r="8" s="4" customFormat="1" ht="108" customHeight="1" spans="1:34">
      <c r="A8" s="12">
        <v>2</v>
      </c>
      <c r="B8" s="12" t="s">
        <v>52</v>
      </c>
      <c r="C8" s="13" t="s">
        <v>53</v>
      </c>
      <c r="D8" s="14" t="s">
        <v>54</v>
      </c>
      <c r="E8" s="15" t="s">
        <v>46</v>
      </c>
      <c r="F8" s="15" t="s">
        <v>47</v>
      </c>
      <c r="G8" s="13" t="s">
        <v>55</v>
      </c>
      <c r="H8" s="12">
        <v>2020</v>
      </c>
      <c r="I8" s="12" t="s">
        <v>42</v>
      </c>
      <c r="J8" s="12" t="s">
        <v>42</v>
      </c>
      <c r="K8" s="12">
        <v>537</v>
      </c>
      <c r="L8" s="12"/>
      <c r="M8" s="12">
        <f t="shared" si="1"/>
        <v>537</v>
      </c>
      <c r="N8" s="12"/>
      <c r="O8" s="12"/>
      <c r="P8" s="12">
        <v>537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>
        <v>360</v>
      </c>
      <c r="AD8" s="12">
        <v>360</v>
      </c>
      <c r="AE8" s="12" t="s">
        <v>42</v>
      </c>
      <c r="AF8" s="13" t="s">
        <v>56</v>
      </c>
      <c r="AG8" s="74" t="s">
        <v>57</v>
      </c>
      <c r="AH8" s="95"/>
    </row>
    <row r="9" s="4" customFormat="1" ht="88" customHeight="1" spans="1:34">
      <c r="A9" s="12">
        <v>3</v>
      </c>
      <c r="B9" s="12" t="s">
        <v>58</v>
      </c>
      <c r="C9" s="13" t="s">
        <v>59</v>
      </c>
      <c r="D9" s="16" t="s">
        <v>60</v>
      </c>
      <c r="E9" s="15" t="s">
        <v>46</v>
      </c>
      <c r="F9" s="15" t="s">
        <v>47</v>
      </c>
      <c r="G9" s="16" t="s">
        <v>61</v>
      </c>
      <c r="H9" s="12">
        <v>2020</v>
      </c>
      <c r="I9" s="47" t="s">
        <v>49</v>
      </c>
      <c r="J9" s="48" t="s">
        <v>62</v>
      </c>
      <c r="K9" s="12">
        <v>1102.3</v>
      </c>
      <c r="L9" s="12"/>
      <c r="M9" s="12">
        <f t="shared" si="1"/>
        <v>1102.3</v>
      </c>
      <c r="N9" s="12">
        <v>1102.3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>
        <v>1582</v>
      </c>
      <c r="AD9" s="12">
        <v>1582</v>
      </c>
      <c r="AE9" s="12" t="s">
        <v>42</v>
      </c>
      <c r="AF9" s="13" t="s">
        <v>63</v>
      </c>
      <c r="AG9" s="74" t="s">
        <v>51</v>
      </c>
      <c r="AH9" s="95"/>
    </row>
    <row r="10" s="4" customFormat="1" ht="51" customHeight="1" spans="1:34">
      <c r="A10" s="12">
        <v>4</v>
      </c>
      <c r="B10" s="12" t="s">
        <v>64</v>
      </c>
      <c r="C10" s="13" t="s">
        <v>65</v>
      </c>
      <c r="D10" s="16" t="s">
        <v>66</v>
      </c>
      <c r="E10" s="15" t="s">
        <v>67</v>
      </c>
      <c r="F10" s="15" t="s">
        <v>47</v>
      </c>
      <c r="G10" s="17" t="s">
        <v>68</v>
      </c>
      <c r="H10" s="12">
        <v>2020</v>
      </c>
      <c r="I10" s="48" t="s">
        <v>69</v>
      </c>
      <c r="J10" s="48" t="s">
        <v>69</v>
      </c>
      <c r="K10" s="12">
        <v>50</v>
      </c>
      <c r="L10" s="12"/>
      <c r="M10" s="12">
        <f t="shared" si="1"/>
        <v>50</v>
      </c>
      <c r="N10" s="12">
        <v>50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 t="s">
        <v>42</v>
      </c>
      <c r="AD10" s="12" t="s">
        <v>42</v>
      </c>
      <c r="AE10" s="12" t="s">
        <v>42</v>
      </c>
      <c r="AF10" s="13" t="s">
        <v>70</v>
      </c>
      <c r="AG10" s="74" t="s">
        <v>71</v>
      </c>
      <c r="AH10" s="95"/>
    </row>
    <row r="11" s="4" customFormat="1" ht="42" customHeight="1" spans="1:34">
      <c r="A11" s="12">
        <v>5</v>
      </c>
      <c r="B11" s="12" t="s">
        <v>72</v>
      </c>
      <c r="C11" s="13" t="s">
        <v>73</v>
      </c>
      <c r="D11" s="16" t="s">
        <v>74</v>
      </c>
      <c r="E11" s="15" t="s">
        <v>75</v>
      </c>
      <c r="F11" s="15" t="s">
        <v>47</v>
      </c>
      <c r="G11" s="17" t="s">
        <v>68</v>
      </c>
      <c r="H11" s="12">
        <v>2020</v>
      </c>
      <c r="I11" s="48" t="s">
        <v>69</v>
      </c>
      <c r="J11" s="48" t="s">
        <v>69</v>
      </c>
      <c r="K11" s="12">
        <v>205</v>
      </c>
      <c r="L11" s="12"/>
      <c r="M11" s="12">
        <f t="shared" si="1"/>
        <v>205</v>
      </c>
      <c r="N11" s="12">
        <v>205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>
        <v>1840</v>
      </c>
      <c r="AD11" s="12">
        <v>1840</v>
      </c>
      <c r="AE11" s="12" t="s">
        <v>42</v>
      </c>
      <c r="AF11" s="13" t="s">
        <v>76</v>
      </c>
      <c r="AG11" s="74" t="s">
        <v>71</v>
      </c>
      <c r="AH11" s="95"/>
    </row>
    <row r="12" s="4" customFormat="1" ht="97" customHeight="1" spans="1:34">
      <c r="A12" s="12">
        <v>6</v>
      </c>
      <c r="B12" s="12" t="s">
        <v>77</v>
      </c>
      <c r="C12" s="13" t="s">
        <v>78</v>
      </c>
      <c r="D12" s="18" t="s">
        <v>79</v>
      </c>
      <c r="E12" s="15" t="s">
        <v>80</v>
      </c>
      <c r="F12" s="15" t="s">
        <v>47</v>
      </c>
      <c r="G12" s="17" t="s">
        <v>68</v>
      </c>
      <c r="H12" s="12">
        <v>2020</v>
      </c>
      <c r="I12" s="47" t="s">
        <v>49</v>
      </c>
      <c r="J12" s="48">
        <v>3000</v>
      </c>
      <c r="K12" s="12">
        <v>85.8</v>
      </c>
      <c r="L12" s="12"/>
      <c r="M12" s="12">
        <f t="shared" si="1"/>
        <v>85.8</v>
      </c>
      <c r="N12" s="12">
        <v>85.8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>
        <v>286</v>
      </c>
      <c r="AD12" s="12">
        <v>286</v>
      </c>
      <c r="AE12" s="12" t="s">
        <v>42</v>
      </c>
      <c r="AF12" s="13" t="s">
        <v>81</v>
      </c>
      <c r="AG12" s="74" t="s">
        <v>82</v>
      </c>
      <c r="AH12" s="95"/>
    </row>
    <row r="13" s="4" customFormat="1" ht="76" customHeight="1" spans="1:34">
      <c r="A13" s="12">
        <v>7</v>
      </c>
      <c r="B13" s="12" t="s">
        <v>83</v>
      </c>
      <c r="C13" s="13" t="s">
        <v>84</v>
      </c>
      <c r="D13" s="16" t="s">
        <v>85</v>
      </c>
      <c r="E13" s="15" t="s">
        <v>86</v>
      </c>
      <c r="F13" s="15" t="s">
        <v>47</v>
      </c>
      <c r="G13" s="16" t="s">
        <v>87</v>
      </c>
      <c r="H13" s="12">
        <v>2020</v>
      </c>
      <c r="I13" s="47" t="s">
        <v>88</v>
      </c>
      <c r="J13" s="48">
        <v>55.11</v>
      </c>
      <c r="K13" s="49">
        <v>442.1629</v>
      </c>
      <c r="L13" s="12"/>
      <c r="M13" s="49">
        <f t="shared" si="1"/>
        <v>442.1629</v>
      </c>
      <c r="N13" s="49">
        <v>358.886</v>
      </c>
      <c r="O13" s="12"/>
      <c r="P13" s="12"/>
      <c r="Q13" s="12"/>
      <c r="R13" s="12"/>
      <c r="S13" s="12"/>
      <c r="T13" s="12"/>
      <c r="U13" s="49">
        <v>83.2769</v>
      </c>
      <c r="V13" s="12"/>
      <c r="W13" s="12"/>
      <c r="X13" s="12"/>
      <c r="Y13" s="12"/>
      <c r="Z13" s="12"/>
      <c r="AA13" s="12"/>
      <c r="AB13" s="12"/>
      <c r="AC13" s="12">
        <v>303</v>
      </c>
      <c r="AD13" s="12">
        <v>303</v>
      </c>
      <c r="AE13" s="12" t="s">
        <v>42</v>
      </c>
      <c r="AF13" s="13" t="s">
        <v>89</v>
      </c>
      <c r="AG13" s="74" t="s">
        <v>90</v>
      </c>
      <c r="AH13" s="95"/>
    </row>
    <row r="14" s="4" customFormat="1" ht="76" customHeight="1" spans="1:34">
      <c r="A14" s="12">
        <v>8</v>
      </c>
      <c r="B14" s="12" t="s">
        <v>91</v>
      </c>
      <c r="C14" s="13" t="s">
        <v>92</v>
      </c>
      <c r="D14" s="16" t="s">
        <v>93</v>
      </c>
      <c r="E14" s="15" t="s">
        <v>86</v>
      </c>
      <c r="F14" s="15" t="s">
        <v>47</v>
      </c>
      <c r="G14" s="16" t="s">
        <v>94</v>
      </c>
      <c r="H14" s="12">
        <v>2020</v>
      </c>
      <c r="I14" s="47" t="s">
        <v>88</v>
      </c>
      <c r="J14" s="48" t="s">
        <v>95</v>
      </c>
      <c r="K14" s="49">
        <v>85.8484</v>
      </c>
      <c r="L14" s="12"/>
      <c r="M14" s="49">
        <f t="shared" si="1"/>
        <v>85.8484</v>
      </c>
      <c r="N14" s="49">
        <v>85.8484</v>
      </c>
      <c r="O14" s="12"/>
      <c r="P14" s="12"/>
      <c r="Q14" s="12"/>
      <c r="R14" s="12"/>
      <c r="S14" s="12"/>
      <c r="T14" s="12"/>
      <c r="U14" s="49"/>
      <c r="V14" s="12"/>
      <c r="W14" s="12"/>
      <c r="X14" s="12"/>
      <c r="Y14" s="12"/>
      <c r="Z14" s="12"/>
      <c r="AA14" s="12"/>
      <c r="AB14" s="12"/>
      <c r="AC14" s="12">
        <v>567</v>
      </c>
      <c r="AD14" s="12">
        <v>212</v>
      </c>
      <c r="AE14" s="12" t="s">
        <v>42</v>
      </c>
      <c r="AF14" s="13" t="s">
        <v>89</v>
      </c>
      <c r="AG14" s="74" t="s">
        <v>90</v>
      </c>
      <c r="AH14" s="95"/>
    </row>
    <row r="15" s="4" customFormat="1" ht="76" customHeight="1" spans="1:34">
      <c r="A15" s="12">
        <v>9</v>
      </c>
      <c r="B15" s="12" t="s">
        <v>96</v>
      </c>
      <c r="C15" s="13" t="s">
        <v>97</v>
      </c>
      <c r="D15" s="16" t="s">
        <v>98</v>
      </c>
      <c r="E15" s="15" t="s">
        <v>86</v>
      </c>
      <c r="F15" s="15" t="s">
        <v>47</v>
      </c>
      <c r="G15" s="17" t="s">
        <v>99</v>
      </c>
      <c r="H15" s="12">
        <v>2020</v>
      </c>
      <c r="I15" s="47" t="s">
        <v>88</v>
      </c>
      <c r="J15" s="48">
        <v>60</v>
      </c>
      <c r="K15" s="12">
        <v>854</v>
      </c>
      <c r="L15" s="12"/>
      <c r="M15" s="12">
        <f t="shared" si="1"/>
        <v>854</v>
      </c>
      <c r="N15" s="12">
        <v>683.2</v>
      </c>
      <c r="O15" s="12"/>
      <c r="P15" s="12"/>
      <c r="Q15" s="12"/>
      <c r="R15" s="12"/>
      <c r="S15" s="12"/>
      <c r="T15" s="12"/>
      <c r="U15" s="12">
        <v>170.8</v>
      </c>
      <c r="V15" s="12"/>
      <c r="W15" s="12"/>
      <c r="X15" s="12"/>
      <c r="Y15" s="12"/>
      <c r="Z15" s="12"/>
      <c r="AA15" s="12"/>
      <c r="AB15" s="12"/>
      <c r="AC15" s="12">
        <v>238</v>
      </c>
      <c r="AD15" s="12">
        <v>167</v>
      </c>
      <c r="AE15" s="12" t="s">
        <v>42</v>
      </c>
      <c r="AF15" s="13" t="s">
        <v>89</v>
      </c>
      <c r="AG15" s="74" t="s">
        <v>90</v>
      </c>
      <c r="AH15" s="95"/>
    </row>
    <row r="16" s="4" customFormat="1" ht="76" customHeight="1" spans="1:34">
      <c r="A16" s="19">
        <v>10</v>
      </c>
      <c r="B16" s="19" t="s">
        <v>100</v>
      </c>
      <c r="C16" s="20" t="s">
        <v>101</v>
      </c>
      <c r="D16" s="21" t="s">
        <v>102</v>
      </c>
      <c r="E16" s="20" t="s">
        <v>86</v>
      </c>
      <c r="F16" s="20" t="s">
        <v>47</v>
      </c>
      <c r="G16" s="21" t="s">
        <v>103</v>
      </c>
      <c r="H16" s="19">
        <v>2020</v>
      </c>
      <c r="I16" s="50" t="s">
        <v>69</v>
      </c>
      <c r="J16" s="50" t="s">
        <v>69</v>
      </c>
      <c r="K16" s="19">
        <v>512</v>
      </c>
      <c r="L16" s="19"/>
      <c r="M16" s="19">
        <f t="shared" si="1"/>
        <v>512</v>
      </c>
      <c r="N16" s="19"/>
      <c r="O16" s="19">
        <v>512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>
        <v>280</v>
      </c>
      <c r="AD16" s="19">
        <v>280</v>
      </c>
      <c r="AE16" s="19" t="s">
        <v>42</v>
      </c>
      <c r="AF16" s="20" t="s">
        <v>104</v>
      </c>
      <c r="AG16" s="77" t="s">
        <v>105</v>
      </c>
      <c r="AH16" s="96"/>
    </row>
    <row r="17" s="4" customFormat="1" ht="76" customHeight="1" spans="1:34">
      <c r="A17" s="22"/>
      <c r="B17" s="22"/>
      <c r="C17" s="23"/>
      <c r="D17" s="24"/>
      <c r="E17" s="23"/>
      <c r="F17" s="23"/>
      <c r="G17" s="24"/>
      <c r="H17" s="22"/>
      <c r="I17" s="51"/>
      <c r="J17" s="51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/>
      <c r="AG17" s="81"/>
      <c r="AH17" s="97"/>
    </row>
    <row r="18" s="4" customFormat="1" ht="76" customHeight="1" spans="1:34">
      <c r="A18" s="22"/>
      <c r="B18" s="22"/>
      <c r="C18" s="23"/>
      <c r="D18" s="24"/>
      <c r="E18" s="23"/>
      <c r="F18" s="23"/>
      <c r="G18" s="24"/>
      <c r="H18" s="22"/>
      <c r="I18" s="51"/>
      <c r="J18" s="51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/>
      <c r="AG18" s="81"/>
      <c r="AH18" s="97"/>
    </row>
    <row r="19" s="4" customFormat="1" ht="76" customHeight="1" spans="1:34">
      <c r="A19" s="22"/>
      <c r="B19" s="22"/>
      <c r="C19" s="23"/>
      <c r="D19" s="24"/>
      <c r="E19" s="23"/>
      <c r="F19" s="23"/>
      <c r="G19" s="24"/>
      <c r="H19" s="22"/>
      <c r="I19" s="51"/>
      <c r="J19" s="51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/>
      <c r="AG19" s="81"/>
      <c r="AH19" s="97"/>
    </row>
    <row r="20" s="4" customFormat="1" ht="160" customHeight="1" spans="1:34">
      <c r="A20" s="25"/>
      <c r="B20" s="25"/>
      <c r="C20" s="26"/>
      <c r="D20" s="27"/>
      <c r="E20" s="28"/>
      <c r="F20" s="28"/>
      <c r="G20" s="29"/>
      <c r="H20" s="25"/>
      <c r="I20" s="52"/>
      <c r="J20" s="52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6"/>
      <c r="AG20" s="84"/>
      <c r="AH20" s="98"/>
    </row>
    <row r="21" s="4" customFormat="1" ht="73" customHeight="1" spans="1:34">
      <c r="A21" s="12">
        <v>11</v>
      </c>
      <c r="B21" s="12" t="s">
        <v>106</v>
      </c>
      <c r="C21" s="13" t="s">
        <v>107</v>
      </c>
      <c r="D21" s="18" t="s">
        <v>108</v>
      </c>
      <c r="E21" s="15" t="s">
        <v>86</v>
      </c>
      <c r="F21" s="15" t="s">
        <v>47</v>
      </c>
      <c r="G21" s="16" t="s">
        <v>109</v>
      </c>
      <c r="H21" s="12">
        <v>2020</v>
      </c>
      <c r="I21" s="47" t="s">
        <v>110</v>
      </c>
      <c r="J21" s="48">
        <v>40</v>
      </c>
      <c r="K21" s="12">
        <v>351.84</v>
      </c>
      <c r="L21" s="12"/>
      <c r="M21" s="12">
        <f t="shared" ref="M20:M39" si="2">SUM(N21:AA21)</f>
        <v>351.84</v>
      </c>
      <c r="N21" s="49">
        <v>155.552</v>
      </c>
      <c r="O21" s="49"/>
      <c r="P21" s="49"/>
      <c r="Q21" s="49"/>
      <c r="R21" s="49"/>
      <c r="S21" s="49"/>
      <c r="T21" s="49"/>
      <c r="U21" s="49">
        <v>196.288</v>
      </c>
      <c r="V21" s="12"/>
      <c r="W21" s="12"/>
      <c r="X21" s="12"/>
      <c r="Y21" s="12"/>
      <c r="Z21" s="12"/>
      <c r="AA21" s="12"/>
      <c r="AB21" s="12"/>
      <c r="AC21" s="12">
        <v>365</v>
      </c>
      <c r="AD21" s="12">
        <v>233</v>
      </c>
      <c r="AE21" s="12" t="s">
        <v>42</v>
      </c>
      <c r="AF21" s="13" t="s">
        <v>111</v>
      </c>
      <c r="AG21" s="74" t="s">
        <v>51</v>
      </c>
      <c r="AH21" s="95"/>
    </row>
    <row r="22" s="4" customFormat="1" ht="73" customHeight="1" spans="1:34">
      <c r="A22" s="12">
        <v>12</v>
      </c>
      <c r="B22" s="12" t="s">
        <v>112</v>
      </c>
      <c r="C22" s="13" t="s">
        <v>113</v>
      </c>
      <c r="D22" s="16" t="s">
        <v>114</v>
      </c>
      <c r="E22" s="15" t="s">
        <v>86</v>
      </c>
      <c r="F22" s="15" t="s">
        <v>47</v>
      </c>
      <c r="G22" s="17" t="s">
        <v>99</v>
      </c>
      <c r="H22" s="12">
        <v>2020</v>
      </c>
      <c r="I22" s="48" t="s">
        <v>69</v>
      </c>
      <c r="J22" s="48" t="s">
        <v>69</v>
      </c>
      <c r="K22" s="12">
        <v>485.48</v>
      </c>
      <c r="L22" s="12"/>
      <c r="M22" s="12">
        <f t="shared" si="2"/>
        <v>485.48</v>
      </c>
      <c r="N22" s="49">
        <v>195.644</v>
      </c>
      <c r="O22" s="49"/>
      <c r="P22" s="49"/>
      <c r="Q22" s="49"/>
      <c r="R22" s="49"/>
      <c r="S22" s="49"/>
      <c r="T22" s="49"/>
      <c r="U22" s="49">
        <v>289.836</v>
      </c>
      <c r="V22" s="12"/>
      <c r="W22" s="12"/>
      <c r="X22" s="12"/>
      <c r="Y22" s="12"/>
      <c r="Z22" s="12"/>
      <c r="AA22" s="12"/>
      <c r="AB22" s="12"/>
      <c r="AC22" s="12">
        <v>697</v>
      </c>
      <c r="AD22" s="12">
        <v>403</v>
      </c>
      <c r="AE22" s="12" t="s">
        <v>42</v>
      </c>
      <c r="AF22" s="13" t="s">
        <v>115</v>
      </c>
      <c r="AG22" s="74" t="s">
        <v>51</v>
      </c>
      <c r="AH22" s="95"/>
    </row>
    <row r="23" s="4" customFormat="1" ht="85" customHeight="1" spans="1:34">
      <c r="A23" s="12">
        <v>13</v>
      </c>
      <c r="B23" s="12" t="s">
        <v>116</v>
      </c>
      <c r="C23" s="14" t="s">
        <v>117</v>
      </c>
      <c r="D23" s="16" t="s">
        <v>118</v>
      </c>
      <c r="E23" s="15" t="s">
        <v>86</v>
      </c>
      <c r="F23" s="15" t="s">
        <v>119</v>
      </c>
      <c r="G23" s="16" t="s">
        <v>120</v>
      </c>
      <c r="H23" s="12">
        <v>2020</v>
      </c>
      <c r="I23" s="48" t="s">
        <v>69</v>
      </c>
      <c r="J23" s="48" t="s">
        <v>69</v>
      </c>
      <c r="K23" s="12">
        <v>653</v>
      </c>
      <c r="L23" s="12"/>
      <c r="M23" s="12">
        <f t="shared" si="2"/>
        <v>653</v>
      </c>
      <c r="N23" s="12">
        <v>52.4</v>
      </c>
      <c r="O23" s="12">
        <v>470</v>
      </c>
      <c r="P23" s="12"/>
      <c r="Q23" s="12"/>
      <c r="R23" s="12"/>
      <c r="S23" s="12"/>
      <c r="T23" s="12"/>
      <c r="U23" s="12">
        <v>130.6</v>
      </c>
      <c r="V23" s="12"/>
      <c r="W23" s="12"/>
      <c r="X23" s="12"/>
      <c r="Y23" s="12"/>
      <c r="Z23" s="12"/>
      <c r="AA23" s="12"/>
      <c r="AB23" s="12"/>
      <c r="AC23" s="12">
        <v>364</v>
      </c>
      <c r="AD23" s="12">
        <v>83</v>
      </c>
      <c r="AE23" s="12" t="s">
        <v>42</v>
      </c>
      <c r="AF23" s="13" t="s">
        <v>111</v>
      </c>
      <c r="AG23" s="74" t="s">
        <v>51</v>
      </c>
      <c r="AH23" s="95"/>
    </row>
    <row r="24" s="4" customFormat="1" ht="85" customHeight="1" spans="1:34">
      <c r="A24" s="12">
        <v>14</v>
      </c>
      <c r="B24" s="12" t="s">
        <v>121</v>
      </c>
      <c r="C24" s="13" t="s">
        <v>122</v>
      </c>
      <c r="D24" s="16" t="s">
        <v>123</v>
      </c>
      <c r="E24" s="15" t="s">
        <v>86</v>
      </c>
      <c r="F24" s="30" t="s">
        <v>119</v>
      </c>
      <c r="G24" s="16" t="s">
        <v>124</v>
      </c>
      <c r="H24" s="12">
        <v>2020</v>
      </c>
      <c r="I24" s="47" t="s">
        <v>125</v>
      </c>
      <c r="J24" s="48" t="s">
        <v>69</v>
      </c>
      <c r="K24" s="12">
        <v>600</v>
      </c>
      <c r="L24" s="12"/>
      <c r="M24" s="12">
        <f t="shared" si="2"/>
        <v>600</v>
      </c>
      <c r="N24" s="12">
        <v>479.15</v>
      </c>
      <c r="O24" s="12"/>
      <c r="P24" s="12"/>
      <c r="Q24" s="12"/>
      <c r="R24" s="12"/>
      <c r="S24" s="12"/>
      <c r="T24" s="12"/>
      <c r="U24" s="12">
        <v>120.85</v>
      </c>
      <c r="V24" s="12"/>
      <c r="W24" s="12"/>
      <c r="X24" s="12"/>
      <c r="Y24" s="12"/>
      <c r="Z24" s="12"/>
      <c r="AA24" s="12"/>
      <c r="AB24" s="12"/>
      <c r="AC24" s="12">
        <v>172</v>
      </c>
      <c r="AD24" s="12">
        <v>99</v>
      </c>
      <c r="AE24" s="12" t="s">
        <v>42</v>
      </c>
      <c r="AF24" s="13" t="s">
        <v>111</v>
      </c>
      <c r="AG24" s="74" t="s">
        <v>51</v>
      </c>
      <c r="AH24" s="95"/>
    </row>
    <row r="25" s="4" customFormat="1" ht="63" customHeight="1" spans="1:34">
      <c r="A25" s="12">
        <v>15</v>
      </c>
      <c r="B25" s="12" t="s">
        <v>126</v>
      </c>
      <c r="C25" s="13" t="s">
        <v>127</v>
      </c>
      <c r="D25" s="16" t="s">
        <v>128</v>
      </c>
      <c r="E25" s="15" t="s">
        <v>86</v>
      </c>
      <c r="F25" s="15" t="s">
        <v>47</v>
      </c>
      <c r="G25" s="17" t="s">
        <v>129</v>
      </c>
      <c r="H25" s="12">
        <v>2020</v>
      </c>
      <c r="I25" s="48" t="s">
        <v>69</v>
      </c>
      <c r="J25" s="48" t="s">
        <v>69</v>
      </c>
      <c r="K25" s="12">
        <v>796.79</v>
      </c>
      <c r="L25" s="12"/>
      <c r="M25" s="12">
        <f t="shared" si="2"/>
        <v>796.79</v>
      </c>
      <c r="N25" s="12"/>
      <c r="O25" s="12"/>
      <c r="P25" s="12"/>
      <c r="Q25" s="12"/>
      <c r="R25" s="12"/>
      <c r="S25" s="12"/>
      <c r="T25" s="12"/>
      <c r="U25" s="12">
        <v>796.79</v>
      </c>
      <c r="V25" s="12"/>
      <c r="W25" s="12"/>
      <c r="X25" s="12"/>
      <c r="Y25" s="12"/>
      <c r="Z25" s="12"/>
      <c r="AA25" s="12"/>
      <c r="AB25" s="12"/>
      <c r="AC25" s="12">
        <v>1209</v>
      </c>
      <c r="AD25" s="12">
        <v>661</v>
      </c>
      <c r="AE25" s="12" t="s">
        <v>42</v>
      </c>
      <c r="AF25" s="13" t="s">
        <v>130</v>
      </c>
      <c r="AG25" s="74" t="s">
        <v>131</v>
      </c>
      <c r="AH25" s="95"/>
    </row>
    <row r="26" s="4" customFormat="1" ht="63" customHeight="1" spans="1:34">
      <c r="A26" s="12">
        <v>16</v>
      </c>
      <c r="B26" s="12" t="s">
        <v>132</v>
      </c>
      <c r="C26" s="13" t="s">
        <v>133</v>
      </c>
      <c r="D26" s="13" t="s">
        <v>134</v>
      </c>
      <c r="E26" s="15" t="s">
        <v>86</v>
      </c>
      <c r="F26" s="15" t="s">
        <v>119</v>
      </c>
      <c r="G26" s="30" t="s">
        <v>135</v>
      </c>
      <c r="H26" s="12">
        <v>2020</v>
      </c>
      <c r="I26" s="48" t="s">
        <v>69</v>
      </c>
      <c r="J26" s="48" t="s">
        <v>69</v>
      </c>
      <c r="K26" s="12">
        <v>12</v>
      </c>
      <c r="L26" s="12"/>
      <c r="M26" s="12">
        <v>12</v>
      </c>
      <c r="N26" s="49">
        <v>1.6396</v>
      </c>
      <c r="O26" s="12"/>
      <c r="P26" s="12"/>
      <c r="Q26" s="12"/>
      <c r="R26" s="12"/>
      <c r="S26" s="12"/>
      <c r="T26" s="12"/>
      <c r="U26" s="49">
        <f>K26-N26</f>
        <v>10.3604</v>
      </c>
      <c r="V26" s="12"/>
      <c r="W26" s="12"/>
      <c r="X26" s="12"/>
      <c r="Y26" s="12"/>
      <c r="Z26" s="12"/>
      <c r="AA26" s="12"/>
      <c r="AB26" s="12"/>
      <c r="AC26" s="12">
        <v>75</v>
      </c>
      <c r="AD26" s="12">
        <v>33</v>
      </c>
      <c r="AE26" s="12" t="s">
        <v>42</v>
      </c>
      <c r="AF26" s="67" t="s">
        <v>136</v>
      </c>
      <c r="AG26" s="74" t="s">
        <v>137</v>
      </c>
      <c r="AH26" s="95"/>
    </row>
    <row r="27" s="4" customFormat="1" ht="63" customHeight="1" spans="1:34">
      <c r="A27" s="12">
        <v>17</v>
      </c>
      <c r="B27" s="12" t="s">
        <v>138</v>
      </c>
      <c r="C27" s="13" t="s">
        <v>139</v>
      </c>
      <c r="D27" s="16" t="s">
        <v>140</v>
      </c>
      <c r="E27" s="15" t="s">
        <v>86</v>
      </c>
      <c r="F27" s="15" t="s">
        <v>47</v>
      </c>
      <c r="G27" s="31" t="s">
        <v>141</v>
      </c>
      <c r="H27" s="12">
        <v>2020</v>
      </c>
      <c r="I27" s="48" t="s">
        <v>69</v>
      </c>
      <c r="J27" s="48" t="s">
        <v>69</v>
      </c>
      <c r="K27" s="12">
        <v>593.58</v>
      </c>
      <c r="L27" s="12"/>
      <c r="M27" s="12">
        <f t="shared" si="2"/>
        <v>593.58</v>
      </c>
      <c r="N27" s="12">
        <v>593.58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>
        <v>3845</v>
      </c>
      <c r="AD27" s="12">
        <v>3845</v>
      </c>
      <c r="AE27" s="12" t="s">
        <v>42</v>
      </c>
      <c r="AF27" s="13" t="s">
        <v>130</v>
      </c>
      <c r="AG27" s="74" t="s">
        <v>131</v>
      </c>
      <c r="AH27" s="95"/>
    </row>
    <row r="28" s="4" customFormat="1" ht="63" customHeight="1" spans="1:34">
      <c r="A28" s="12">
        <v>18</v>
      </c>
      <c r="B28" s="12" t="s">
        <v>142</v>
      </c>
      <c r="C28" s="13" t="s">
        <v>143</v>
      </c>
      <c r="D28" s="13" t="s">
        <v>144</v>
      </c>
      <c r="E28" s="15" t="s">
        <v>75</v>
      </c>
      <c r="F28" s="15" t="s">
        <v>47</v>
      </c>
      <c r="G28" s="15" t="s">
        <v>68</v>
      </c>
      <c r="H28" s="12">
        <v>2020</v>
      </c>
      <c r="I28" s="90" t="s">
        <v>145</v>
      </c>
      <c r="J28" s="91">
        <v>0.03</v>
      </c>
      <c r="K28" s="12">
        <v>75</v>
      </c>
      <c r="L28" s="12"/>
      <c r="M28" s="12">
        <f t="shared" si="2"/>
        <v>75</v>
      </c>
      <c r="N28" s="12">
        <v>75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 t="s">
        <v>42</v>
      </c>
      <c r="AD28" s="12" t="s">
        <v>42</v>
      </c>
      <c r="AE28" s="12" t="s">
        <v>42</v>
      </c>
      <c r="AF28" s="13" t="s">
        <v>146</v>
      </c>
      <c r="AG28" s="74" t="s">
        <v>71</v>
      </c>
      <c r="AH28" s="95"/>
    </row>
    <row r="29" s="4" customFormat="1" ht="94" customHeight="1" spans="1:34">
      <c r="A29" s="12">
        <v>19</v>
      </c>
      <c r="B29" s="12" t="s">
        <v>147</v>
      </c>
      <c r="C29" s="13" t="s">
        <v>148</v>
      </c>
      <c r="D29" s="13" t="s">
        <v>149</v>
      </c>
      <c r="E29" s="15" t="s">
        <v>86</v>
      </c>
      <c r="F29" s="15" t="s">
        <v>47</v>
      </c>
      <c r="G29" s="13" t="s">
        <v>150</v>
      </c>
      <c r="H29" s="12">
        <v>2020</v>
      </c>
      <c r="I29" s="48" t="s">
        <v>69</v>
      </c>
      <c r="J29" s="48" t="s">
        <v>69</v>
      </c>
      <c r="K29" s="12">
        <v>1280</v>
      </c>
      <c r="L29" s="12"/>
      <c r="M29" s="12">
        <f t="shared" si="2"/>
        <v>1000</v>
      </c>
      <c r="N29" s="12"/>
      <c r="O29" s="12"/>
      <c r="P29" s="12"/>
      <c r="Q29" s="12"/>
      <c r="R29" s="12"/>
      <c r="S29" s="12"/>
      <c r="T29" s="55">
        <v>1000</v>
      </c>
      <c r="U29" s="12"/>
      <c r="V29" s="12"/>
      <c r="W29" s="12"/>
      <c r="X29" s="12"/>
      <c r="Y29" s="12"/>
      <c r="Z29" s="12"/>
      <c r="AA29" s="68"/>
      <c r="AB29" s="12"/>
      <c r="AC29" s="12">
        <v>434</v>
      </c>
      <c r="AD29" s="69">
        <v>250</v>
      </c>
      <c r="AE29" s="12"/>
      <c r="AF29" s="70" t="s">
        <v>151</v>
      </c>
      <c r="AG29" s="74" t="s">
        <v>131</v>
      </c>
      <c r="AH29" s="95"/>
    </row>
    <row r="30" s="4" customFormat="1" ht="63" customHeight="1" spans="1:34">
      <c r="A30" s="12">
        <v>20</v>
      </c>
      <c r="B30" s="12" t="s">
        <v>152</v>
      </c>
      <c r="C30" s="14" t="s">
        <v>153</v>
      </c>
      <c r="D30" s="13" t="s">
        <v>154</v>
      </c>
      <c r="E30" s="15" t="s">
        <v>86</v>
      </c>
      <c r="F30" s="15" t="s">
        <v>119</v>
      </c>
      <c r="G30" s="15" t="s">
        <v>155</v>
      </c>
      <c r="H30" s="12">
        <v>2020</v>
      </c>
      <c r="I30" s="48" t="s">
        <v>69</v>
      </c>
      <c r="J30" s="48" t="s">
        <v>69</v>
      </c>
      <c r="K30" s="12">
        <v>5535</v>
      </c>
      <c r="L30" s="12"/>
      <c r="M30" s="12">
        <f t="shared" si="2"/>
        <v>3000</v>
      </c>
      <c r="N30" s="48"/>
      <c r="O30" s="12"/>
      <c r="P30" s="12"/>
      <c r="Q30" s="12"/>
      <c r="R30" s="12"/>
      <c r="S30" s="12"/>
      <c r="T30" s="56">
        <v>3000</v>
      </c>
      <c r="U30" s="12"/>
      <c r="V30" s="12"/>
      <c r="W30" s="12"/>
      <c r="X30" s="12"/>
      <c r="Y30" s="12"/>
      <c r="Z30" s="12"/>
      <c r="AA30" s="56"/>
      <c r="AB30" s="12"/>
      <c r="AC30" s="12">
        <v>824</v>
      </c>
      <c r="AD30" s="56">
        <v>408</v>
      </c>
      <c r="AE30" s="12"/>
      <c r="AF30" s="13" t="s">
        <v>151</v>
      </c>
      <c r="AG30" s="74" t="s">
        <v>90</v>
      </c>
      <c r="AH30" s="95"/>
    </row>
    <row r="31" s="4" customFormat="1" ht="63" customHeight="1" spans="1:34">
      <c r="A31" s="12">
        <v>21</v>
      </c>
      <c r="B31" s="12" t="s">
        <v>156</v>
      </c>
      <c r="C31" s="13" t="s">
        <v>157</v>
      </c>
      <c r="D31" s="13" t="s">
        <v>158</v>
      </c>
      <c r="E31" s="15" t="s">
        <v>86</v>
      </c>
      <c r="F31" s="15" t="s">
        <v>119</v>
      </c>
      <c r="G31" s="13" t="s">
        <v>159</v>
      </c>
      <c r="H31" s="12">
        <v>2020</v>
      </c>
      <c r="I31" s="48" t="s">
        <v>69</v>
      </c>
      <c r="J31" s="48" t="s">
        <v>69</v>
      </c>
      <c r="K31" s="12">
        <v>4590</v>
      </c>
      <c r="L31" s="12"/>
      <c r="M31" s="12">
        <f t="shared" si="2"/>
        <v>3000</v>
      </c>
      <c r="N31" s="48"/>
      <c r="O31" s="12"/>
      <c r="P31" s="12"/>
      <c r="Q31" s="12"/>
      <c r="R31" s="12"/>
      <c r="S31" s="12"/>
      <c r="T31" s="56">
        <v>3000</v>
      </c>
      <c r="U31" s="12"/>
      <c r="V31" s="12"/>
      <c r="W31" s="12"/>
      <c r="X31" s="12"/>
      <c r="Y31" s="12"/>
      <c r="Z31" s="12"/>
      <c r="AA31" s="56"/>
      <c r="AB31" s="12"/>
      <c r="AC31" s="12">
        <v>2705</v>
      </c>
      <c r="AD31" s="56">
        <v>1390</v>
      </c>
      <c r="AE31" s="12"/>
      <c r="AF31" s="13" t="s">
        <v>151</v>
      </c>
      <c r="AG31" s="74" t="s">
        <v>90</v>
      </c>
      <c r="AH31" s="95"/>
    </row>
    <row r="32" s="4" customFormat="1" ht="63" customHeight="1" spans="1:34">
      <c r="A32" s="12">
        <v>22</v>
      </c>
      <c r="B32" s="12" t="s">
        <v>160</v>
      </c>
      <c r="C32" s="13" t="s">
        <v>161</v>
      </c>
      <c r="D32" s="13" t="s">
        <v>162</v>
      </c>
      <c r="E32" s="15" t="s">
        <v>86</v>
      </c>
      <c r="F32" s="15" t="s">
        <v>119</v>
      </c>
      <c r="G32" s="15" t="s">
        <v>129</v>
      </c>
      <c r="H32" s="12">
        <v>2020</v>
      </c>
      <c r="I32" s="48" t="s">
        <v>69</v>
      </c>
      <c r="J32" s="48" t="s">
        <v>69</v>
      </c>
      <c r="K32" s="12">
        <v>4997</v>
      </c>
      <c r="L32" s="12"/>
      <c r="M32" s="12">
        <f t="shared" si="2"/>
        <v>3000</v>
      </c>
      <c r="N32" s="12"/>
      <c r="O32" s="12"/>
      <c r="P32" s="12"/>
      <c r="Q32" s="12"/>
      <c r="R32" s="12"/>
      <c r="S32" s="12"/>
      <c r="T32" s="56">
        <v>3000</v>
      </c>
      <c r="U32" s="12"/>
      <c r="V32" s="12"/>
      <c r="W32" s="12"/>
      <c r="X32" s="12"/>
      <c r="Y32" s="12"/>
      <c r="Z32" s="12"/>
      <c r="AA32" s="56"/>
      <c r="AB32" s="12"/>
      <c r="AC32" s="12">
        <v>238</v>
      </c>
      <c r="AD32" s="56">
        <v>167</v>
      </c>
      <c r="AE32" s="12"/>
      <c r="AF32" s="13" t="s">
        <v>151</v>
      </c>
      <c r="AG32" s="74" t="s">
        <v>90</v>
      </c>
      <c r="AH32" s="95"/>
    </row>
    <row r="33" s="4" customFormat="1" ht="63" customHeight="1" spans="1:34">
      <c r="A33" s="12">
        <v>23</v>
      </c>
      <c r="B33" s="12" t="s">
        <v>163</v>
      </c>
      <c r="C33" s="13" t="s">
        <v>164</v>
      </c>
      <c r="D33" s="13" t="s">
        <v>165</v>
      </c>
      <c r="E33" s="15" t="s">
        <v>86</v>
      </c>
      <c r="F33" s="15" t="s">
        <v>119</v>
      </c>
      <c r="G33" s="15" t="s">
        <v>166</v>
      </c>
      <c r="H33" s="12">
        <v>2020</v>
      </c>
      <c r="I33" s="48" t="s">
        <v>69</v>
      </c>
      <c r="J33" s="48" t="s">
        <v>69</v>
      </c>
      <c r="K33" s="12">
        <v>3750</v>
      </c>
      <c r="L33" s="12"/>
      <c r="M33" s="12">
        <f t="shared" si="2"/>
        <v>3000</v>
      </c>
      <c r="N33" s="12"/>
      <c r="O33" s="12"/>
      <c r="P33" s="12"/>
      <c r="Q33" s="12"/>
      <c r="R33" s="12"/>
      <c r="S33" s="12"/>
      <c r="T33" s="56">
        <v>3000</v>
      </c>
      <c r="U33" s="12"/>
      <c r="V33" s="12"/>
      <c r="W33" s="12"/>
      <c r="X33" s="12"/>
      <c r="Y33" s="12"/>
      <c r="Z33" s="12"/>
      <c r="AA33" s="56"/>
      <c r="AB33" s="12"/>
      <c r="AC33" s="12">
        <v>722</v>
      </c>
      <c r="AD33" s="56">
        <v>400</v>
      </c>
      <c r="AE33" s="12"/>
      <c r="AF33" s="13" t="s">
        <v>151</v>
      </c>
      <c r="AG33" s="74" t="s">
        <v>90</v>
      </c>
      <c r="AH33" s="95"/>
    </row>
    <row r="34" s="4" customFormat="1" ht="141" customHeight="1" spans="1:34">
      <c r="A34" s="12">
        <v>24</v>
      </c>
      <c r="B34" s="12" t="s">
        <v>167</v>
      </c>
      <c r="C34" s="13" t="s">
        <v>168</v>
      </c>
      <c r="D34" s="13" t="s">
        <v>169</v>
      </c>
      <c r="E34" s="15" t="s">
        <v>86</v>
      </c>
      <c r="F34" s="15" t="s">
        <v>47</v>
      </c>
      <c r="G34" s="15" t="s">
        <v>170</v>
      </c>
      <c r="H34" s="12">
        <v>2020</v>
      </c>
      <c r="I34" s="48" t="s">
        <v>69</v>
      </c>
      <c r="J34" s="48" t="s">
        <v>69</v>
      </c>
      <c r="K34" s="12">
        <v>3780</v>
      </c>
      <c r="L34" s="12"/>
      <c r="M34" s="12">
        <f t="shared" si="2"/>
        <v>3000</v>
      </c>
      <c r="N34" s="12"/>
      <c r="O34" s="12"/>
      <c r="P34" s="12"/>
      <c r="Q34" s="12"/>
      <c r="R34" s="12"/>
      <c r="S34" s="12"/>
      <c r="T34" s="56">
        <v>3000</v>
      </c>
      <c r="U34" s="12"/>
      <c r="V34" s="12"/>
      <c r="W34" s="12"/>
      <c r="X34" s="12"/>
      <c r="Y34" s="12"/>
      <c r="Z34" s="12"/>
      <c r="AA34" s="56"/>
      <c r="AB34" s="12"/>
      <c r="AC34" s="12">
        <v>1496</v>
      </c>
      <c r="AD34" s="56">
        <v>729</v>
      </c>
      <c r="AE34" s="12"/>
      <c r="AF34" s="13" t="s">
        <v>171</v>
      </c>
      <c r="AG34" s="74" t="s">
        <v>51</v>
      </c>
      <c r="AH34" s="95"/>
    </row>
    <row r="35" s="4" customFormat="1" ht="63" customHeight="1" spans="1:34">
      <c r="A35" s="12">
        <v>25</v>
      </c>
      <c r="B35" s="12" t="s">
        <v>172</v>
      </c>
      <c r="C35" s="13" t="s">
        <v>173</v>
      </c>
      <c r="D35" s="13" t="s">
        <v>174</v>
      </c>
      <c r="E35" s="15" t="s">
        <v>86</v>
      </c>
      <c r="F35" s="15" t="s">
        <v>119</v>
      </c>
      <c r="G35" s="15" t="s">
        <v>175</v>
      </c>
      <c r="H35" s="12">
        <v>2020</v>
      </c>
      <c r="I35" s="48" t="s">
        <v>69</v>
      </c>
      <c r="J35" s="48" t="s">
        <v>69</v>
      </c>
      <c r="K35" s="49">
        <v>4229.829927</v>
      </c>
      <c r="L35" s="49"/>
      <c r="M35" s="49">
        <f t="shared" si="2"/>
        <v>3000</v>
      </c>
      <c r="N35" s="12"/>
      <c r="O35" s="12"/>
      <c r="P35" s="12"/>
      <c r="Q35" s="12"/>
      <c r="R35" s="12"/>
      <c r="S35" s="12"/>
      <c r="T35" s="56">
        <v>3000</v>
      </c>
      <c r="U35" s="12"/>
      <c r="V35" s="12"/>
      <c r="W35" s="12"/>
      <c r="X35" s="12"/>
      <c r="Y35" s="12"/>
      <c r="Z35" s="12"/>
      <c r="AA35" s="68"/>
      <c r="AB35" s="12"/>
      <c r="AC35" s="12">
        <v>105</v>
      </c>
      <c r="AD35" s="56">
        <v>55</v>
      </c>
      <c r="AE35" s="12"/>
      <c r="AF35" s="13" t="s">
        <v>151</v>
      </c>
      <c r="AG35" s="74" t="s">
        <v>90</v>
      </c>
      <c r="AH35" s="95"/>
    </row>
    <row r="36" s="4" customFormat="1" ht="63" customHeight="1" spans="1:34">
      <c r="A36" s="12">
        <v>26</v>
      </c>
      <c r="B36" s="12" t="s">
        <v>176</v>
      </c>
      <c r="C36" s="13" t="s">
        <v>177</v>
      </c>
      <c r="D36" s="13" t="s">
        <v>178</v>
      </c>
      <c r="E36" s="15" t="s">
        <v>86</v>
      </c>
      <c r="F36" s="15" t="s">
        <v>119</v>
      </c>
      <c r="G36" s="15" t="s">
        <v>170</v>
      </c>
      <c r="H36" s="12">
        <v>2020</v>
      </c>
      <c r="I36" s="48" t="s">
        <v>69</v>
      </c>
      <c r="J36" s="48" t="s">
        <v>69</v>
      </c>
      <c r="K36" s="49">
        <v>1595.688625</v>
      </c>
      <c r="L36" s="49"/>
      <c r="M36" s="49">
        <f t="shared" si="2"/>
        <v>1000</v>
      </c>
      <c r="N36" s="12"/>
      <c r="O36" s="12"/>
      <c r="P36" s="12"/>
      <c r="Q36" s="12"/>
      <c r="R36" s="12"/>
      <c r="S36" s="12"/>
      <c r="T36" s="56">
        <v>1000</v>
      </c>
      <c r="U36" s="12"/>
      <c r="V36" s="12"/>
      <c r="W36" s="12"/>
      <c r="X36" s="12"/>
      <c r="Y36" s="12"/>
      <c r="Z36" s="12"/>
      <c r="AA36" s="68"/>
      <c r="AB36" s="12"/>
      <c r="AC36" s="12">
        <v>1496</v>
      </c>
      <c r="AD36" s="56">
        <v>729</v>
      </c>
      <c r="AE36" s="12"/>
      <c r="AF36" s="13" t="s">
        <v>151</v>
      </c>
      <c r="AG36" s="74" t="s">
        <v>90</v>
      </c>
      <c r="AH36" s="95"/>
    </row>
    <row r="37" s="5" customFormat="1" ht="63" customHeight="1" spans="1:34">
      <c r="A37" s="12">
        <v>27</v>
      </c>
      <c r="B37" s="19" t="s">
        <v>179</v>
      </c>
      <c r="C37" s="89" t="s">
        <v>180</v>
      </c>
      <c r="D37" s="89" t="s">
        <v>181</v>
      </c>
      <c r="E37" s="20" t="s">
        <v>86</v>
      </c>
      <c r="F37" s="20" t="s">
        <v>119</v>
      </c>
      <c r="G37" s="20" t="s">
        <v>166</v>
      </c>
      <c r="H37" s="19">
        <v>2020</v>
      </c>
      <c r="I37" s="50" t="s">
        <v>69</v>
      </c>
      <c r="J37" s="50" t="s">
        <v>69</v>
      </c>
      <c r="K37" s="92">
        <v>5009.2657</v>
      </c>
      <c r="L37" s="92"/>
      <c r="M37" s="92">
        <f t="shared" si="2"/>
        <v>1000</v>
      </c>
      <c r="N37" s="19"/>
      <c r="O37" s="19"/>
      <c r="P37" s="19"/>
      <c r="Q37" s="19"/>
      <c r="R37" s="19"/>
      <c r="S37" s="19"/>
      <c r="T37" s="93">
        <v>1000</v>
      </c>
      <c r="U37" s="19"/>
      <c r="V37" s="19"/>
      <c r="W37" s="19"/>
      <c r="X37" s="19"/>
      <c r="Y37" s="19"/>
      <c r="Z37" s="19"/>
      <c r="AA37" s="94"/>
      <c r="AB37" s="19"/>
      <c r="AC37" s="12">
        <v>722</v>
      </c>
      <c r="AD37" s="56">
        <v>400</v>
      </c>
      <c r="AE37" s="19"/>
      <c r="AF37" s="13" t="s">
        <v>151</v>
      </c>
      <c r="AG37" s="74" t="s">
        <v>90</v>
      </c>
      <c r="AH37" s="99"/>
    </row>
    <row r="38" s="4" customFormat="1" ht="63" customHeight="1" spans="1:34">
      <c r="A38" s="12">
        <v>28</v>
      </c>
      <c r="B38" s="12" t="s">
        <v>182</v>
      </c>
      <c r="C38" s="13" t="s">
        <v>183</v>
      </c>
      <c r="D38" s="14" t="s">
        <v>184</v>
      </c>
      <c r="E38" s="15" t="s">
        <v>86</v>
      </c>
      <c r="F38" s="15" t="s">
        <v>119</v>
      </c>
      <c r="G38" s="15" t="s">
        <v>185</v>
      </c>
      <c r="H38" s="12">
        <v>2020</v>
      </c>
      <c r="I38" s="48" t="s">
        <v>69</v>
      </c>
      <c r="J38" s="48" t="s">
        <v>69</v>
      </c>
      <c r="K38" s="48">
        <v>385</v>
      </c>
      <c r="L38" s="48"/>
      <c r="M38" s="12">
        <f t="shared" si="2"/>
        <v>385</v>
      </c>
      <c r="N38" s="48"/>
      <c r="O38" s="48"/>
      <c r="P38" s="48"/>
      <c r="Q38" s="48"/>
      <c r="R38" s="48"/>
      <c r="S38" s="48"/>
      <c r="T38" s="48"/>
      <c r="U38" s="48">
        <v>385</v>
      </c>
      <c r="V38" s="48"/>
      <c r="W38" s="48"/>
      <c r="X38" s="48"/>
      <c r="Y38" s="48"/>
      <c r="Z38" s="48"/>
      <c r="AA38" s="48"/>
      <c r="AB38" s="48"/>
      <c r="AC38" s="12">
        <v>323</v>
      </c>
      <c r="AD38" s="12">
        <v>323</v>
      </c>
      <c r="AE38" s="12" t="s">
        <v>42</v>
      </c>
      <c r="AF38" s="13" t="s">
        <v>186</v>
      </c>
      <c r="AG38" s="74" t="s">
        <v>187</v>
      </c>
      <c r="AH38" s="95"/>
    </row>
    <row r="39" s="4" customFormat="1" ht="81" customHeight="1" spans="1:34">
      <c r="A39" s="12">
        <v>29</v>
      </c>
      <c r="B39" s="12" t="s">
        <v>188</v>
      </c>
      <c r="C39" s="13" t="s">
        <v>189</v>
      </c>
      <c r="D39" s="16" t="s">
        <v>190</v>
      </c>
      <c r="E39" s="15" t="s">
        <v>86</v>
      </c>
      <c r="F39" s="15" t="s">
        <v>47</v>
      </c>
      <c r="G39" s="16" t="s">
        <v>191</v>
      </c>
      <c r="H39" s="48">
        <v>2020</v>
      </c>
      <c r="I39" s="48" t="s">
        <v>69</v>
      </c>
      <c r="J39" s="48" t="s">
        <v>69</v>
      </c>
      <c r="K39" s="48">
        <v>391.21</v>
      </c>
      <c r="L39" s="48"/>
      <c r="M39" s="12">
        <f t="shared" si="2"/>
        <v>391.21</v>
      </c>
      <c r="N39" s="48"/>
      <c r="O39" s="48"/>
      <c r="P39" s="48"/>
      <c r="Q39" s="48"/>
      <c r="R39" s="48"/>
      <c r="S39" s="48"/>
      <c r="T39" s="48"/>
      <c r="U39" s="48">
        <v>391.21</v>
      </c>
      <c r="V39" s="48"/>
      <c r="W39" s="48"/>
      <c r="X39" s="48"/>
      <c r="Y39" s="48"/>
      <c r="Z39" s="48"/>
      <c r="AA39" s="48"/>
      <c r="AB39" s="48"/>
      <c r="AC39" s="12">
        <v>195</v>
      </c>
      <c r="AD39" s="12">
        <v>68</v>
      </c>
      <c r="AE39" s="12" t="s">
        <v>42</v>
      </c>
      <c r="AF39" s="13" t="s">
        <v>89</v>
      </c>
      <c r="AG39" s="74" t="s">
        <v>90</v>
      </c>
      <c r="AH39" s="95"/>
    </row>
  </sheetData>
  <sheetProtection formatCells="0" formatColumns="0" formatRows="0" insertRows="0" insertHyperlinks="0" deleteRows="0" sort="0" autoFilter="0" pivotTables="0"/>
  <mergeCells count="69">
    <mergeCell ref="A1:AF1"/>
    <mergeCell ref="K2:L2"/>
    <mergeCell ref="M2:AA2"/>
    <mergeCell ref="N3:AA3"/>
    <mergeCell ref="N4:R4"/>
    <mergeCell ref="AC4:AD4"/>
    <mergeCell ref="A6:J6"/>
    <mergeCell ref="A2:A5"/>
    <mergeCell ref="A16:A20"/>
    <mergeCell ref="B2:B5"/>
    <mergeCell ref="B16:B20"/>
    <mergeCell ref="C2:C5"/>
    <mergeCell ref="C16:C20"/>
    <mergeCell ref="D2:D5"/>
    <mergeCell ref="D16:D20"/>
    <mergeCell ref="E2:E5"/>
    <mergeCell ref="E16:E20"/>
    <mergeCell ref="F2:F5"/>
    <mergeCell ref="F16:F20"/>
    <mergeCell ref="G2:G5"/>
    <mergeCell ref="G16:G20"/>
    <mergeCell ref="H2:H5"/>
    <mergeCell ref="H16:H20"/>
    <mergeCell ref="I2:I5"/>
    <mergeCell ref="I16:I20"/>
    <mergeCell ref="J2:J5"/>
    <mergeCell ref="J16:J20"/>
    <mergeCell ref="K3:K5"/>
    <mergeCell ref="K16:K20"/>
    <mergeCell ref="L3:L5"/>
    <mergeCell ref="L16:L20"/>
    <mergeCell ref="M3:M5"/>
    <mergeCell ref="M16:M20"/>
    <mergeCell ref="N16:N20"/>
    <mergeCell ref="O16:O20"/>
    <mergeCell ref="P16:P20"/>
    <mergeCell ref="Q16:Q20"/>
    <mergeCell ref="R16:R20"/>
    <mergeCell ref="S4:S5"/>
    <mergeCell ref="S16:S20"/>
    <mergeCell ref="T4:T5"/>
    <mergeCell ref="T16:T20"/>
    <mergeCell ref="U4:U5"/>
    <mergeCell ref="U16:U20"/>
    <mergeCell ref="V4:V5"/>
    <mergeCell ref="V16:V20"/>
    <mergeCell ref="W4:W5"/>
    <mergeCell ref="W16:W20"/>
    <mergeCell ref="X4:X5"/>
    <mergeCell ref="X16:X20"/>
    <mergeCell ref="Y4:Y5"/>
    <mergeCell ref="Y16:Y20"/>
    <mergeCell ref="Z4:Z5"/>
    <mergeCell ref="Z16:Z20"/>
    <mergeCell ref="AA4:AA5"/>
    <mergeCell ref="AA16:AA20"/>
    <mergeCell ref="AB2:AB5"/>
    <mergeCell ref="AB16:AB20"/>
    <mergeCell ref="AC16:AC20"/>
    <mergeCell ref="AD16:AD20"/>
    <mergeCell ref="AE4:AE5"/>
    <mergeCell ref="AE16:AE20"/>
    <mergeCell ref="AF2:AF5"/>
    <mergeCell ref="AF16:AF20"/>
    <mergeCell ref="AG2:AG5"/>
    <mergeCell ref="AG16:AG20"/>
    <mergeCell ref="AH2:AH5"/>
    <mergeCell ref="AH16:AH20"/>
    <mergeCell ref="AC2:AE3"/>
  </mergeCells>
  <pageMargins left="0.393055555555556" right="0.196527777777778" top="0.275" bottom="0.393055555555556" header="0.298611111111111" footer="0.298611111111111"/>
  <pageSetup paperSize="8" scale="44" fitToHeight="5" orientation="landscape"/>
  <headerFooter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5"/>
  <sheetViews>
    <sheetView showZeros="0" view="pageBreakPreview" zoomScale="55" zoomScaleNormal="55" zoomScaleSheetLayoutView="55" topLeftCell="E1" workbookViewId="0">
      <pane ySplit="5" topLeftCell="A6" activePane="bottomLeft" state="frozen"/>
      <selection/>
      <selection pane="bottomLeft" activeCell="U6" sqref="N6:P6 U6"/>
    </sheetView>
  </sheetViews>
  <sheetFormatPr defaultColWidth="10" defaultRowHeight="12"/>
  <cols>
    <col min="1" max="1" width="4.13888888888889" style="6" customWidth="1"/>
    <col min="2" max="2" width="13.4074074074074" style="6" customWidth="1"/>
    <col min="3" max="3" width="19.3148148148148" style="6" customWidth="1"/>
    <col min="4" max="4" width="76.8055555555556" style="6" customWidth="1"/>
    <col min="5" max="5" width="9.77777777777778" style="6" customWidth="1"/>
    <col min="6" max="8" width="16.1666666666667" style="6" customWidth="1"/>
    <col min="9" max="9" width="9.33333333333333" style="6" customWidth="1"/>
    <col min="10" max="10" width="15" style="6" customWidth="1"/>
    <col min="11" max="11" width="16.6666666666667" style="6" customWidth="1"/>
    <col min="12" max="12" width="14.4259259259259" style="6" customWidth="1"/>
    <col min="13" max="13" width="11.8611111111111" style="6" customWidth="1"/>
    <col min="14" max="19" width="9.42592592592593" style="6" customWidth="1"/>
    <col min="20" max="28" width="9.52777777777778" style="6" customWidth="1"/>
    <col min="29" max="29" width="7.80555555555556" style="6" customWidth="1"/>
    <col min="30" max="30" width="10.8055555555556" style="6" customWidth="1"/>
    <col min="31" max="31" width="10.5277777777778" style="6" customWidth="1"/>
    <col min="32" max="32" width="35" style="6" customWidth="1"/>
    <col min="33" max="35" width="10" style="7" customWidth="1"/>
    <col min="36" max="36" width="11.3333333333333" style="7" customWidth="1"/>
    <col min="37" max="37" width="10" style="7" customWidth="1"/>
    <col min="38" max="16384" width="10" style="7"/>
  </cols>
  <sheetData>
    <row r="1" s="1" customFormat="1" ht="68" customHeight="1" spans="1:37">
      <c r="A1" s="8" t="s">
        <v>192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71"/>
      <c r="AH1" s="71"/>
      <c r="AI1" s="71"/>
      <c r="AJ1" s="71"/>
      <c r="AK1" s="71"/>
    </row>
    <row r="2" s="2" customFormat="1" ht="26" customHeight="1" spans="1:3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32" t="s">
        <v>11</v>
      </c>
      <c r="L2" s="33"/>
      <c r="M2" s="34" t="s">
        <v>12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9" t="s">
        <v>13</v>
      </c>
      <c r="AC2" s="57" t="s">
        <v>14</v>
      </c>
      <c r="AD2" s="57"/>
      <c r="AE2" s="58"/>
      <c r="AF2" s="9" t="s">
        <v>15</v>
      </c>
      <c r="AG2" s="9" t="s">
        <v>16</v>
      </c>
      <c r="AH2" s="9" t="s">
        <v>193</v>
      </c>
      <c r="AI2" s="9" t="s">
        <v>194</v>
      </c>
      <c r="AJ2" s="9" t="s">
        <v>195</v>
      </c>
      <c r="AK2" s="72" t="s">
        <v>17</v>
      </c>
    </row>
    <row r="3" s="2" customFormat="1" ht="22" customHeight="1" spans="1:37">
      <c r="A3" s="9"/>
      <c r="B3" s="9"/>
      <c r="C3" s="9"/>
      <c r="D3" s="9"/>
      <c r="E3" s="9"/>
      <c r="F3" s="9"/>
      <c r="G3" s="9"/>
      <c r="H3" s="9"/>
      <c r="I3" s="9"/>
      <c r="J3" s="9"/>
      <c r="K3" s="32" t="s">
        <v>18</v>
      </c>
      <c r="L3" s="36" t="s">
        <v>19</v>
      </c>
      <c r="M3" s="37" t="s">
        <v>20</v>
      </c>
      <c r="N3" s="34" t="s">
        <v>21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9"/>
      <c r="AC3" s="59"/>
      <c r="AD3" s="59"/>
      <c r="AE3" s="60"/>
      <c r="AF3" s="34"/>
      <c r="AG3" s="9"/>
      <c r="AH3" s="9"/>
      <c r="AI3" s="9"/>
      <c r="AJ3" s="9"/>
      <c r="AK3" s="72"/>
    </row>
    <row r="4" s="2" customFormat="1" ht="24" customHeight="1" spans="1:37">
      <c r="A4" s="9"/>
      <c r="B4" s="9"/>
      <c r="C4" s="9"/>
      <c r="D4" s="9"/>
      <c r="E4" s="9"/>
      <c r="F4" s="9"/>
      <c r="G4" s="9"/>
      <c r="H4" s="9"/>
      <c r="I4" s="9"/>
      <c r="J4" s="9"/>
      <c r="K4" s="38"/>
      <c r="L4" s="36"/>
      <c r="M4" s="39"/>
      <c r="N4" s="40" t="s">
        <v>22</v>
      </c>
      <c r="O4" s="40"/>
      <c r="P4" s="40"/>
      <c r="Q4" s="40"/>
      <c r="R4" s="40"/>
      <c r="S4" s="54" t="s">
        <v>23</v>
      </c>
      <c r="T4" s="40" t="s">
        <v>24</v>
      </c>
      <c r="U4" s="40" t="s">
        <v>25</v>
      </c>
      <c r="V4" s="40" t="s">
        <v>26</v>
      </c>
      <c r="W4" s="40" t="s">
        <v>27</v>
      </c>
      <c r="X4" s="40" t="s">
        <v>28</v>
      </c>
      <c r="Y4" s="54" t="s">
        <v>29</v>
      </c>
      <c r="Z4" s="40" t="s">
        <v>30</v>
      </c>
      <c r="AA4" s="61" t="s">
        <v>31</v>
      </c>
      <c r="AB4" s="9"/>
      <c r="AC4" s="62" t="s">
        <v>32</v>
      </c>
      <c r="AD4" s="9"/>
      <c r="AE4" s="9" t="s">
        <v>33</v>
      </c>
      <c r="AF4" s="34"/>
      <c r="AG4" s="9"/>
      <c r="AH4" s="9"/>
      <c r="AI4" s="9"/>
      <c r="AJ4" s="9"/>
      <c r="AK4" s="72"/>
    </row>
    <row r="5" s="2" customFormat="1" ht="51" customHeight="1" spans="1:37">
      <c r="A5" s="9"/>
      <c r="B5" s="9"/>
      <c r="C5" s="9"/>
      <c r="D5" s="9"/>
      <c r="E5" s="9"/>
      <c r="F5" s="9"/>
      <c r="G5" s="9"/>
      <c r="H5" s="9"/>
      <c r="I5" s="9"/>
      <c r="J5" s="9"/>
      <c r="K5" s="41"/>
      <c r="L5" s="42"/>
      <c r="M5" s="39"/>
      <c r="N5" s="43" t="s">
        <v>34</v>
      </c>
      <c r="O5" s="43" t="s">
        <v>35</v>
      </c>
      <c r="P5" s="43" t="s">
        <v>36</v>
      </c>
      <c r="Q5" s="43" t="s">
        <v>37</v>
      </c>
      <c r="R5" s="43" t="s">
        <v>38</v>
      </c>
      <c r="S5" s="54"/>
      <c r="T5" s="43"/>
      <c r="U5" s="43"/>
      <c r="V5" s="43"/>
      <c r="W5" s="43"/>
      <c r="X5" s="43"/>
      <c r="Y5" s="54"/>
      <c r="Z5" s="43"/>
      <c r="AA5" s="61"/>
      <c r="AB5" s="43"/>
      <c r="AC5" s="33" t="s">
        <v>39</v>
      </c>
      <c r="AD5" s="43" t="s">
        <v>40</v>
      </c>
      <c r="AE5" s="9"/>
      <c r="AF5" s="9"/>
      <c r="AG5" s="9"/>
      <c r="AH5" s="9"/>
      <c r="AI5" s="9"/>
      <c r="AJ5" s="9"/>
      <c r="AK5" s="72"/>
    </row>
    <row r="6" s="3" customFormat="1" ht="45" customHeight="1" spans="1:37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44"/>
      <c r="K6" s="45">
        <f t="shared" ref="K6:AB6" si="0">SUM(K7:K41)</f>
        <v>46331.525552</v>
      </c>
      <c r="L6" s="45">
        <f t="shared" si="0"/>
        <v>0</v>
      </c>
      <c r="M6" s="45">
        <f t="shared" si="0"/>
        <v>32564.7413</v>
      </c>
      <c r="N6" s="46">
        <f t="shared" si="0"/>
        <v>5249</v>
      </c>
      <c r="O6" s="46">
        <f t="shared" si="0"/>
        <v>982</v>
      </c>
      <c r="P6" s="46">
        <f t="shared" si="0"/>
        <v>537</v>
      </c>
      <c r="Q6" s="45">
        <f t="shared" si="0"/>
        <v>0</v>
      </c>
      <c r="R6" s="45">
        <f t="shared" si="0"/>
        <v>0</v>
      </c>
      <c r="S6" s="45">
        <f t="shared" si="0"/>
        <v>0</v>
      </c>
      <c r="T6" s="46">
        <f t="shared" si="0"/>
        <v>21000</v>
      </c>
      <c r="U6" s="45">
        <f t="shared" si="0"/>
        <v>1002.0113</v>
      </c>
      <c r="V6" s="45">
        <f t="shared" si="0"/>
        <v>0</v>
      </c>
      <c r="W6" s="45">
        <f t="shared" si="0"/>
        <v>2550</v>
      </c>
      <c r="X6" s="45">
        <f t="shared" si="0"/>
        <v>0</v>
      </c>
      <c r="Y6" s="45">
        <f t="shared" si="0"/>
        <v>1244.73</v>
      </c>
      <c r="Z6" s="45">
        <f t="shared" si="0"/>
        <v>0</v>
      </c>
      <c r="AA6" s="45">
        <f t="shared" si="0"/>
        <v>0</v>
      </c>
      <c r="AB6" s="45">
        <f t="shared" si="0"/>
        <v>0</v>
      </c>
      <c r="AC6" s="63">
        <f>SUM(AC7:AC35)</f>
        <v>21516</v>
      </c>
      <c r="AD6" s="63">
        <f>SUM(AD7:AD35)</f>
        <v>16054</v>
      </c>
      <c r="AE6" s="64" t="s">
        <v>42</v>
      </c>
      <c r="AF6" s="65"/>
      <c r="AG6" s="65"/>
      <c r="AH6" s="65"/>
      <c r="AI6" s="10"/>
      <c r="AJ6" s="65"/>
      <c r="AK6" s="73"/>
    </row>
    <row r="7" s="4" customFormat="1" ht="159" customHeight="1" spans="1:37">
      <c r="A7" s="12">
        <v>1</v>
      </c>
      <c r="B7" s="12" t="s">
        <v>43</v>
      </c>
      <c r="C7" s="13" t="s">
        <v>44</v>
      </c>
      <c r="D7" s="14" t="s">
        <v>45</v>
      </c>
      <c r="E7" s="15" t="s">
        <v>46</v>
      </c>
      <c r="F7" s="15" t="s">
        <v>47</v>
      </c>
      <c r="G7" s="15" t="s">
        <v>48</v>
      </c>
      <c r="H7" s="12">
        <v>2020</v>
      </c>
      <c r="I7" s="15" t="s">
        <v>49</v>
      </c>
      <c r="J7" s="12">
        <v>1000</v>
      </c>
      <c r="K7" s="12">
        <v>4994.73</v>
      </c>
      <c r="L7" s="12"/>
      <c r="M7" s="12">
        <f t="shared" ref="M7:M16" si="1">SUM(N7:AA7)</f>
        <v>4994.73</v>
      </c>
      <c r="N7" s="12">
        <v>1200</v>
      </c>
      <c r="O7" s="12"/>
      <c r="P7" s="12"/>
      <c r="Q7" s="12"/>
      <c r="R7" s="12"/>
      <c r="S7" s="12"/>
      <c r="T7" s="12"/>
      <c r="U7" s="12"/>
      <c r="V7" s="12"/>
      <c r="W7" s="12">
        <v>2550</v>
      </c>
      <c r="X7" s="12"/>
      <c r="Y7" s="12">
        <v>1244.73</v>
      </c>
      <c r="Z7" s="12"/>
      <c r="AA7" s="12"/>
      <c r="AB7" s="12"/>
      <c r="AC7" s="12">
        <v>1800</v>
      </c>
      <c r="AD7" s="12">
        <v>1800</v>
      </c>
      <c r="AE7" s="66" t="s">
        <v>42</v>
      </c>
      <c r="AF7" s="13" t="s">
        <v>50</v>
      </c>
      <c r="AG7" s="74" t="s">
        <v>51</v>
      </c>
      <c r="AH7" s="74" t="s">
        <v>196</v>
      </c>
      <c r="AI7" s="74" t="s">
        <v>197</v>
      </c>
      <c r="AJ7" s="75" t="s">
        <v>198</v>
      </c>
      <c r="AK7" s="75"/>
    </row>
    <row r="8" s="4" customFormat="1" ht="108" customHeight="1" spans="1:37">
      <c r="A8" s="12">
        <v>2</v>
      </c>
      <c r="B8" s="12" t="s">
        <v>52</v>
      </c>
      <c r="C8" s="13" t="s">
        <v>53</v>
      </c>
      <c r="D8" s="14" t="s">
        <v>54</v>
      </c>
      <c r="E8" s="15" t="s">
        <v>46</v>
      </c>
      <c r="F8" s="15" t="s">
        <v>47</v>
      </c>
      <c r="G8" s="13" t="s">
        <v>55</v>
      </c>
      <c r="H8" s="12">
        <v>2020</v>
      </c>
      <c r="I8" s="12" t="s">
        <v>42</v>
      </c>
      <c r="J8" s="12" t="s">
        <v>42</v>
      </c>
      <c r="K8" s="12">
        <v>537</v>
      </c>
      <c r="L8" s="12"/>
      <c r="M8" s="12">
        <f t="shared" si="1"/>
        <v>537</v>
      </c>
      <c r="N8" s="12"/>
      <c r="O8" s="12"/>
      <c r="P8" s="12">
        <v>537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>
        <v>360</v>
      </c>
      <c r="AD8" s="12">
        <v>360</v>
      </c>
      <c r="AE8" s="12" t="s">
        <v>42</v>
      </c>
      <c r="AF8" s="13" t="s">
        <v>56</v>
      </c>
      <c r="AG8" s="74" t="s">
        <v>57</v>
      </c>
      <c r="AH8" s="74" t="s">
        <v>199</v>
      </c>
      <c r="AI8" s="74" t="s">
        <v>197</v>
      </c>
      <c r="AJ8" s="74" t="s">
        <v>57</v>
      </c>
      <c r="AK8" s="75"/>
    </row>
    <row r="9" s="4" customFormat="1" ht="88" customHeight="1" spans="1:37">
      <c r="A9" s="12">
        <v>3</v>
      </c>
      <c r="B9" s="12" t="s">
        <v>58</v>
      </c>
      <c r="C9" s="13" t="s">
        <v>59</v>
      </c>
      <c r="D9" s="16" t="s">
        <v>60</v>
      </c>
      <c r="E9" s="15" t="s">
        <v>46</v>
      </c>
      <c r="F9" s="15" t="s">
        <v>47</v>
      </c>
      <c r="G9" s="16" t="s">
        <v>61</v>
      </c>
      <c r="H9" s="12">
        <v>2020</v>
      </c>
      <c r="I9" s="47" t="s">
        <v>49</v>
      </c>
      <c r="J9" s="48" t="s">
        <v>62</v>
      </c>
      <c r="K9" s="12">
        <v>1102.3</v>
      </c>
      <c r="L9" s="12"/>
      <c r="M9" s="12">
        <f t="shared" si="1"/>
        <v>1102.3</v>
      </c>
      <c r="N9" s="12">
        <v>1102.3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>
        <v>1582</v>
      </c>
      <c r="AD9" s="12">
        <v>1582</v>
      </c>
      <c r="AE9" s="12" t="s">
        <v>42</v>
      </c>
      <c r="AF9" s="13" t="s">
        <v>63</v>
      </c>
      <c r="AG9" s="74" t="s">
        <v>51</v>
      </c>
      <c r="AH9" s="74" t="s">
        <v>196</v>
      </c>
      <c r="AI9" s="74" t="s">
        <v>197</v>
      </c>
      <c r="AJ9" s="75" t="s">
        <v>198</v>
      </c>
      <c r="AK9" s="75"/>
    </row>
    <row r="10" s="4" customFormat="1" ht="51" customHeight="1" spans="1:37">
      <c r="A10" s="12">
        <v>4</v>
      </c>
      <c r="B10" s="12" t="s">
        <v>64</v>
      </c>
      <c r="C10" s="13" t="s">
        <v>65</v>
      </c>
      <c r="D10" s="16" t="s">
        <v>66</v>
      </c>
      <c r="E10" s="15" t="s">
        <v>67</v>
      </c>
      <c r="F10" s="15" t="s">
        <v>47</v>
      </c>
      <c r="G10" s="17" t="s">
        <v>68</v>
      </c>
      <c r="H10" s="12">
        <v>2020</v>
      </c>
      <c r="I10" s="48" t="s">
        <v>69</v>
      </c>
      <c r="J10" s="48" t="s">
        <v>69</v>
      </c>
      <c r="K10" s="12">
        <v>50</v>
      </c>
      <c r="L10" s="12"/>
      <c r="M10" s="12">
        <f t="shared" si="1"/>
        <v>50</v>
      </c>
      <c r="N10" s="12">
        <v>50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 t="s">
        <v>42</v>
      </c>
      <c r="AD10" s="12" t="s">
        <v>42</v>
      </c>
      <c r="AE10" s="12" t="s">
        <v>42</v>
      </c>
      <c r="AF10" s="13" t="s">
        <v>70</v>
      </c>
      <c r="AG10" s="74" t="s">
        <v>71</v>
      </c>
      <c r="AH10" s="74" t="s">
        <v>200</v>
      </c>
      <c r="AI10" s="76" t="s">
        <v>201</v>
      </c>
      <c r="AJ10" s="74" t="s">
        <v>71</v>
      </c>
      <c r="AK10" s="75"/>
    </row>
    <row r="11" s="4" customFormat="1" ht="42" customHeight="1" spans="1:37">
      <c r="A11" s="12">
        <v>5</v>
      </c>
      <c r="B11" s="12" t="s">
        <v>72</v>
      </c>
      <c r="C11" s="13" t="s">
        <v>73</v>
      </c>
      <c r="D11" s="16" t="s">
        <v>74</v>
      </c>
      <c r="E11" s="15" t="s">
        <v>75</v>
      </c>
      <c r="F11" s="15" t="s">
        <v>47</v>
      </c>
      <c r="G11" s="17" t="s">
        <v>68</v>
      </c>
      <c r="H11" s="12">
        <v>2020</v>
      </c>
      <c r="I11" s="48" t="s">
        <v>69</v>
      </c>
      <c r="J11" s="48" t="s">
        <v>69</v>
      </c>
      <c r="K11" s="12">
        <v>205</v>
      </c>
      <c r="L11" s="12"/>
      <c r="M11" s="12">
        <f t="shared" si="1"/>
        <v>205</v>
      </c>
      <c r="N11" s="12">
        <v>205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>
        <v>1840</v>
      </c>
      <c r="AD11" s="12">
        <v>1840</v>
      </c>
      <c r="AE11" s="12" t="s">
        <v>42</v>
      </c>
      <c r="AF11" s="13" t="s">
        <v>76</v>
      </c>
      <c r="AG11" s="74" t="s">
        <v>71</v>
      </c>
      <c r="AH11" s="74" t="s">
        <v>200</v>
      </c>
      <c r="AI11" s="76" t="s">
        <v>201</v>
      </c>
      <c r="AJ11" s="74" t="s">
        <v>71</v>
      </c>
      <c r="AK11" s="75"/>
    </row>
    <row r="12" s="4" customFormat="1" ht="97" customHeight="1" spans="1:37">
      <c r="A12" s="12">
        <v>6</v>
      </c>
      <c r="B12" s="12" t="s">
        <v>77</v>
      </c>
      <c r="C12" s="13" t="s">
        <v>78</v>
      </c>
      <c r="D12" s="18" t="s">
        <v>79</v>
      </c>
      <c r="E12" s="15" t="s">
        <v>80</v>
      </c>
      <c r="F12" s="15" t="s">
        <v>47</v>
      </c>
      <c r="G12" s="17" t="s">
        <v>68</v>
      </c>
      <c r="H12" s="12">
        <v>2020</v>
      </c>
      <c r="I12" s="47" t="s">
        <v>49</v>
      </c>
      <c r="J12" s="48">
        <v>3000</v>
      </c>
      <c r="K12" s="12">
        <v>85.8</v>
      </c>
      <c r="L12" s="12"/>
      <c r="M12" s="12">
        <f t="shared" si="1"/>
        <v>85.8</v>
      </c>
      <c r="N12" s="12">
        <v>85.8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>
        <v>286</v>
      </c>
      <c r="AD12" s="12">
        <v>286</v>
      </c>
      <c r="AE12" s="12" t="s">
        <v>42</v>
      </c>
      <c r="AF12" s="13" t="s">
        <v>81</v>
      </c>
      <c r="AG12" s="74" t="s">
        <v>82</v>
      </c>
      <c r="AH12" s="74" t="s">
        <v>202</v>
      </c>
      <c r="AI12" s="74" t="s">
        <v>203</v>
      </c>
      <c r="AJ12" s="74" t="s">
        <v>82</v>
      </c>
      <c r="AK12" s="75"/>
    </row>
    <row r="13" s="4" customFormat="1" ht="76" customHeight="1" spans="1:37">
      <c r="A13" s="12">
        <v>7</v>
      </c>
      <c r="B13" s="12" t="s">
        <v>83</v>
      </c>
      <c r="C13" s="13" t="s">
        <v>84</v>
      </c>
      <c r="D13" s="16" t="s">
        <v>85</v>
      </c>
      <c r="E13" s="15" t="s">
        <v>86</v>
      </c>
      <c r="F13" s="15" t="s">
        <v>47</v>
      </c>
      <c r="G13" s="16" t="s">
        <v>87</v>
      </c>
      <c r="H13" s="12">
        <v>2020</v>
      </c>
      <c r="I13" s="47" t="s">
        <v>88</v>
      </c>
      <c r="J13" s="48">
        <v>55.11</v>
      </c>
      <c r="K13" s="49">
        <v>442.1629</v>
      </c>
      <c r="L13" s="12"/>
      <c r="M13" s="49">
        <f t="shared" si="1"/>
        <v>442.1629</v>
      </c>
      <c r="N13" s="49">
        <v>358.886</v>
      </c>
      <c r="O13" s="12"/>
      <c r="P13" s="12"/>
      <c r="Q13" s="12"/>
      <c r="R13" s="12"/>
      <c r="S13" s="12"/>
      <c r="T13" s="12"/>
      <c r="U13" s="49">
        <v>83.2769</v>
      </c>
      <c r="V13" s="12"/>
      <c r="W13" s="12"/>
      <c r="X13" s="12"/>
      <c r="Y13" s="12"/>
      <c r="Z13" s="12"/>
      <c r="AA13" s="12"/>
      <c r="AB13" s="12"/>
      <c r="AC13" s="12">
        <v>303</v>
      </c>
      <c r="AD13" s="12">
        <v>303</v>
      </c>
      <c r="AE13" s="12" t="s">
        <v>42</v>
      </c>
      <c r="AF13" s="13" t="s">
        <v>89</v>
      </c>
      <c r="AG13" s="74" t="s">
        <v>90</v>
      </c>
      <c r="AH13" s="74" t="s">
        <v>204</v>
      </c>
      <c r="AI13" s="74" t="s">
        <v>205</v>
      </c>
      <c r="AJ13" s="74" t="s">
        <v>90</v>
      </c>
      <c r="AK13" s="75"/>
    </row>
    <row r="14" s="4" customFormat="1" ht="76" customHeight="1" spans="1:37">
      <c r="A14" s="12">
        <v>8</v>
      </c>
      <c r="B14" s="12" t="s">
        <v>91</v>
      </c>
      <c r="C14" s="13" t="s">
        <v>92</v>
      </c>
      <c r="D14" s="16" t="s">
        <v>93</v>
      </c>
      <c r="E14" s="15" t="s">
        <v>86</v>
      </c>
      <c r="F14" s="15" t="s">
        <v>47</v>
      </c>
      <c r="G14" s="16" t="s">
        <v>94</v>
      </c>
      <c r="H14" s="12">
        <v>2020</v>
      </c>
      <c r="I14" s="47" t="s">
        <v>88</v>
      </c>
      <c r="J14" s="48" t="s">
        <v>95</v>
      </c>
      <c r="K14" s="49">
        <v>85.8484</v>
      </c>
      <c r="L14" s="12"/>
      <c r="M14" s="49">
        <f t="shared" si="1"/>
        <v>85.8484</v>
      </c>
      <c r="N14" s="49">
        <v>85.8484</v>
      </c>
      <c r="O14" s="12"/>
      <c r="P14" s="12"/>
      <c r="Q14" s="12"/>
      <c r="R14" s="12"/>
      <c r="S14" s="12"/>
      <c r="T14" s="12"/>
      <c r="U14" s="49"/>
      <c r="V14" s="12"/>
      <c r="W14" s="12"/>
      <c r="X14" s="12"/>
      <c r="Y14" s="12"/>
      <c r="Z14" s="12"/>
      <c r="AA14" s="12"/>
      <c r="AB14" s="12"/>
      <c r="AC14" s="12">
        <v>567</v>
      </c>
      <c r="AD14" s="12">
        <v>212</v>
      </c>
      <c r="AE14" s="12" t="s">
        <v>42</v>
      </c>
      <c r="AF14" s="13" t="s">
        <v>89</v>
      </c>
      <c r="AG14" s="74" t="s">
        <v>90</v>
      </c>
      <c r="AH14" s="74" t="s">
        <v>204</v>
      </c>
      <c r="AI14" s="74" t="s">
        <v>205</v>
      </c>
      <c r="AJ14" s="74" t="s">
        <v>90</v>
      </c>
      <c r="AK14" s="75"/>
    </row>
    <row r="15" s="4" customFormat="1" ht="76" customHeight="1" spans="1:37">
      <c r="A15" s="12">
        <v>9</v>
      </c>
      <c r="B15" s="12" t="s">
        <v>96</v>
      </c>
      <c r="C15" s="13" t="s">
        <v>97</v>
      </c>
      <c r="D15" s="16" t="s">
        <v>98</v>
      </c>
      <c r="E15" s="15" t="s">
        <v>86</v>
      </c>
      <c r="F15" s="15" t="s">
        <v>47</v>
      </c>
      <c r="G15" s="17" t="s">
        <v>99</v>
      </c>
      <c r="H15" s="12">
        <v>2020</v>
      </c>
      <c r="I15" s="47" t="s">
        <v>88</v>
      </c>
      <c r="J15" s="48">
        <v>60</v>
      </c>
      <c r="K15" s="12">
        <v>854</v>
      </c>
      <c r="L15" s="12"/>
      <c r="M15" s="12">
        <f t="shared" si="1"/>
        <v>854</v>
      </c>
      <c r="N15" s="12">
        <v>683.2</v>
      </c>
      <c r="O15" s="12"/>
      <c r="P15" s="12"/>
      <c r="Q15" s="12"/>
      <c r="R15" s="12"/>
      <c r="S15" s="12"/>
      <c r="T15" s="12"/>
      <c r="U15" s="12">
        <v>170.8</v>
      </c>
      <c r="V15" s="12"/>
      <c r="W15" s="12"/>
      <c r="X15" s="12"/>
      <c r="Y15" s="12"/>
      <c r="Z15" s="12"/>
      <c r="AA15" s="12"/>
      <c r="AB15" s="12"/>
      <c r="AC15" s="12">
        <v>238</v>
      </c>
      <c r="AD15" s="12">
        <v>167</v>
      </c>
      <c r="AE15" s="12" t="s">
        <v>42</v>
      </c>
      <c r="AF15" s="13" t="s">
        <v>89</v>
      </c>
      <c r="AG15" s="74" t="s">
        <v>90</v>
      </c>
      <c r="AH15" s="74" t="s">
        <v>204</v>
      </c>
      <c r="AI15" s="74" t="s">
        <v>205</v>
      </c>
      <c r="AJ15" s="74" t="s">
        <v>90</v>
      </c>
      <c r="AK15" s="75"/>
    </row>
    <row r="16" s="4" customFormat="1" ht="32" customHeight="1" spans="1:37">
      <c r="A16" s="19">
        <v>10</v>
      </c>
      <c r="B16" s="19" t="s">
        <v>100</v>
      </c>
      <c r="C16" s="20" t="s">
        <v>101</v>
      </c>
      <c r="D16" s="21" t="s">
        <v>102</v>
      </c>
      <c r="E16" s="20" t="s">
        <v>86</v>
      </c>
      <c r="F16" s="20" t="s">
        <v>47</v>
      </c>
      <c r="G16" s="21" t="s">
        <v>103</v>
      </c>
      <c r="H16" s="19">
        <v>2020</v>
      </c>
      <c r="I16" s="50" t="s">
        <v>69</v>
      </c>
      <c r="J16" s="50" t="s">
        <v>69</v>
      </c>
      <c r="K16" s="19">
        <v>512</v>
      </c>
      <c r="L16" s="19"/>
      <c r="M16" s="19">
        <f t="shared" si="1"/>
        <v>512</v>
      </c>
      <c r="N16" s="19"/>
      <c r="O16" s="19">
        <v>512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>
        <v>280</v>
      </c>
      <c r="AD16" s="19">
        <v>280</v>
      </c>
      <c r="AE16" s="19" t="s">
        <v>42</v>
      </c>
      <c r="AF16" s="20" t="s">
        <v>104</v>
      </c>
      <c r="AG16" s="77" t="s">
        <v>105</v>
      </c>
      <c r="AH16" s="77" t="s">
        <v>206</v>
      </c>
      <c r="AI16" s="78" t="s">
        <v>207</v>
      </c>
      <c r="AJ16" s="79" t="s">
        <v>105</v>
      </c>
      <c r="AK16" s="80"/>
    </row>
    <row r="17" s="4" customFormat="1" ht="32" customHeight="1" spans="1:37">
      <c r="A17" s="22"/>
      <c r="B17" s="22"/>
      <c r="C17" s="23"/>
      <c r="D17" s="24"/>
      <c r="E17" s="23"/>
      <c r="F17" s="23"/>
      <c r="G17" s="24"/>
      <c r="H17" s="22"/>
      <c r="I17" s="51"/>
      <c r="J17" s="51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/>
      <c r="AG17" s="81"/>
      <c r="AH17" s="81"/>
      <c r="AI17" s="82"/>
      <c r="AJ17" s="51"/>
      <c r="AK17" s="83"/>
    </row>
    <row r="18" s="4" customFormat="1" ht="32" customHeight="1" spans="1:37">
      <c r="A18" s="22"/>
      <c r="B18" s="22"/>
      <c r="C18" s="23"/>
      <c r="D18" s="24"/>
      <c r="E18" s="23"/>
      <c r="F18" s="23"/>
      <c r="G18" s="24"/>
      <c r="H18" s="22"/>
      <c r="I18" s="51"/>
      <c r="J18" s="51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/>
      <c r="AG18" s="81"/>
      <c r="AH18" s="81"/>
      <c r="AI18" s="82"/>
      <c r="AJ18" s="51"/>
      <c r="AK18" s="83"/>
    </row>
    <row r="19" s="4" customFormat="1" ht="32" customHeight="1" spans="1:37">
      <c r="A19" s="22"/>
      <c r="B19" s="22"/>
      <c r="C19" s="23"/>
      <c r="D19" s="24"/>
      <c r="E19" s="23"/>
      <c r="F19" s="23"/>
      <c r="G19" s="24"/>
      <c r="H19" s="22"/>
      <c r="I19" s="51"/>
      <c r="J19" s="51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/>
      <c r="AG19" s="81"/>
      <c r="AH19" s="81"/>
      <c r="AI19" s="82"/>
      <c r="AJ19" s="51"/>
      <c r="AK19" s="83"/>
    </row>
    <row r="20" s="4" customFormat="1" ht="32" customHeight="1" spans="1:37">
      <c r="A20" s="25"/>
      <c r="B20" s="25"/>
      <c r="C20" s="26"/>
      <c r="D20" s="27"/>
      <c r="E20" s="28"/>
      <c r="F20" s="28"/>
      <c r="G20" s="29"/>
      <c r="H20" s="25"/>
      <c r="I20" s="52"/>
      <c r="J20" s="52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6"/>
      <c r="AG20" s="84"/>
      <c r="AH20" s="84"/>
      <c r="AI20" s="85"/>
      <c r="AJ20" s="52"/>
      <c r="AK20" s="86"/>
    </row>
    <row r="21" s="4" customFormat="1" ht="73" customHeight="1" spans="1:37">
      <c r="A21" s="12">
        <v>11</v>
      </c>
      <c r="B21" s="12" t="s">
        <v>106</v>
      </c>
      <c r="C21" s="13" t="s">
        <v>107</v>
      </c>
      <c r="D21" s="18" t="s">
        <v>108</v>
      </c>
      <c r="E21" s="15" t="s">
        <v>86</v>
      </c>
      <c r="F21" s="15" t="s">
        <v>47</v>
      </c>
      <c r="G21" s="16" t="s">
        <v>109</v>
      </c>
      <c r="H21" s="12">
        <v>2020</v>
      </c>
      <c r="I21" s="47" t="s">
        <v>110</v>
      </c>
      <c r="J21" s="48">
        <v>40</v>
      </c>
      <c r="K21" s="12">
        <v>351.84</v>
      </c>
      <c r="L21" s="12"/>
      <c r="M21" s="12">
        <f>SUM(N21:AA21)</f>
        <v>351.84</v>
      </c>
      <c r="N21" s="49">
        <v>155.552</v>
      </c>
      <c r="O21" s="49"/>
      <c r="P21" s="49"/>
      <c r="Q21" s="49"/>
      <c r="R21" s="49"/>
      <c r="S21" s="49"/>
      <c r="T21" s="49"/>
      <c r="U21" s="49">
        <v>196.288</v>
      </c>
      <c r="V21" s="12"/>
      <c r="W21" s="12"/>
      <c r="X21" s="12"/>
      <c r="Y21" s="12"/>
      <c r="Z21" s="12"/>
      <c r="AA21" s="12"/>
      <c r="AB21" s="12"/>
      <c r="AC21" s="12">
        <v>365</v>
      </c>
      <c r="AD21" s="12">
        <v>233</v>
      </c>
      <c r="AE21" s="12" t="s">
        <v>42</v>
      </c>
      <c r="AF21" s="13" t="s">
        <v>111</v>
      </c>
      <c r="AG21" s="74" t="s">
        <v>51</v>
      </c>
      <c r="AH21" s="74" t="s">
        <v>196</v>
      </c>
      <c r="AI21" s="74" t="s">
        <v>197</v>
      </c>
      <c r="AJ21" s="75" t="s">
        <v>208</v>
      </c>
      <c r="AK21" s="75"/>
    </row>
    <row r="22" s="4" customFormat="1" ht="73" customHeight="1" spans="1:37">
      <c r="A22" s="12">
        <v>12</v>
      </c>
      <c r="B22" s="12" t="s">
        <v>112</v>
      </c>
      <c r="C22" s="13" t="s">
        <v>113</v>
      </c>
      <c r="D22" s="16" t="s">
        <v>114</v>
      </c>
      <c r="E22" s="15" t="s">
        <v>86</v>
      </c>
      <c r="F22" s="15" t="s">
        <v>47</v>
      </c>
      <c r="G22" s="17" t="s">
        <v>99</v>
      </c>
      <c r="H22" s="12">
        <v>2020</v>
      </c>
      <c r="I22" s="48" t="s">
        <v>69</v>
      </c>
      <c r="J22" s="48" t="s">
        <v>69</v>
      </c>
      <c r="K22" s="12">
        <v>485.48</v>
      </c>
      <c r="L22" s="12"/>
      <c r="M22" s="12">
        <f>SUM(N22:AA22)</f>
        <v>485.48</v>
      </c>
      <c r="N22" s="49">
        <v>195.644</v>
      </c>
      <c r="O22" s="49"/>
      <c r="P22" s="49"/>
      <c r="Q22" s="49"/>
      <c r="R22" s="49"/>
      <c r="S22" s="49"/>
      <c r="T22" s="49"/>
      <c r="U22" s="49">
        <f>K22-N22</f>
        <v>289.836</v>
      </c>
      <c r="V22" s="12"/>
      <c r="W22" s="12"/>
      <c r="X22" s="12"/>
      <c r="Y22" s="12"/>
      <c r="Z22" s="12"/>
      <c r="AA22" s="12"/>
      <c r="AB22" s="12"/>
      <c r="AC22" s="12">
        <v>697</v>
      </c>
      <c r="AD22" s="12">
        <v>403</v>
      </c>
      <c r="AE22" s="12" t="s">
        <v>42</v>
      </c>
      <c r="AF22" s="13" t="s">
        <v>115</v>
      </c>
      <c r="AG22" s="74" t="s">
        <v>51</v>
      </c>
      <c r="AH22" s="74" t="s">
        <v>196</v>
      </c>
      <c r="AI22" s="74" t="s">
        <v>197</v>
      </c>
      <c r="AJ22" s="75" t="s">
        <v>208</v>
      </c>
      <c r="AK22" s="75"/>
    </row>
    <row r="23" s="4" customFormat="1" ht="85" customHeight="1" spans="1:37">
      <c r="A23" s="12">
        <v>13</v>
      </c>
      <c r="B23" s="12" t="s">
        <v>116</v>
      </c>
      <c r="C23" s="14" t="s">
        <v>117</v>
      </c>
      <c r="D23" s="16" t="s">
        <v>118</v>
      </c>
      <c r="E23" s="15" t="s">
        <v>86</v>
      </c>
      <c r="F23" s="15" t="s">
        <v>119</v>
      </c>
      <c r="G23" s="16" t="s">
        <v>120</v>
      </c>
      <c r="H23" s="12">
        <v>2020</v>
      </c>
      <c r="I23" s="48" t="s">
        <v>69</v>
      </c>
      <c r="J23" s="48" t="s">
        <v>69</v>
      </c>
      <c r="K23" s="12">
        <v>653</v>
      </c>
      <c r="L23" s="12"/>
      <c r="M23" s="12">
        <f>SUM(N23:AA23)</f>
        <v>653</v>
      </c>
      <c r="N23" s="12">
        <v>52.4</v>
      </c>
      <c r="O23" s="12">
        <v>470</v>
      </c>
      <c r="P23" s="12"/>
      <c r="Q23" s="12"/>
      <c r="R23" s="12"/>
      <c r="S23" s="12"/>
      <c r="T23" s="12"/>
      <c r="U23" s="12">
        <v>130.6</v>
      </c>
      <c r="V23" s="12"/>
      <c r="W23" s="12"/>
      <c r="X23" s="12"/>
      <c r="Y23" s="12"/>
      <c r="Z23" s="12"/>
      <c r="AA23" s="12"/>
      <c r="AB23" s="12"/>
      <c r="AC23" s="12">
        <v>364</v>
      </c>
      <c r="AD23" s="12">
        <v>83</v>
      </c>
      <c r="AE23" s="12" t="s">
        <v>42</v>
      </c>
      <c r="AF23" s="13" t="s">
        <v>111</v>
      </c>
      <c r="AG23" s="74" t="s">
        <v>51</v>
      </c>
      <c r="AH23" s="74" t="s">
        <v>196</v>
      </c>
      <c r="AI23" s="74" t="s">
        <v>197</v>
      </c>
      <c r="AJ23" s="75" t="s">
        <v>208</v>
      </c>
      <c r="AK23" s="75"/>
    </row>
    <row r="24" s="4" customFormat="1" ht="85" customHeight="1" spans="1:37">
      <c r="A24" s="12">
        <v>14</v>
      </c>
      <c r="B24" s="12" t="s">
        <v>121</v>
      </c>
      <c r="C24" s="13" t="s">
        <v>122</v>
      </c>
      <c r="D24" s="16" t="s">
        <v>123</v>
      </c>
      <c r="E24" s="15" t="s">
        <v>86</v>
      </c>
      <c r="F24" s="30" t="s">
        <v>119</v>
      </c>
      <c r="G24" s="16" t="s">
        <v>124</v>
      </c>
      <c r="H24" s="12">
        <v>2020</v>
      </c>
      <c r="I24" s="47" t="s">
        <v>125</v>
      </c>
      <c r="J24" s="48" t="s">
        <v>69</v>
      </c>
      <c r="K24" s="12">
        <v>600</v>
      </c>
      <c r="L24" s="12"/>
      <c r="M24" s="12">
        <f>SUM(N24:AA24)</f>
        <v>600</v>
      </c>
      <c r="N24" s="12">
        <v>479.15</v>
      </c>
      <c r="O24" s="12"/>
      <c r="P24" s="12"/>
      <c r="Q24" s="12"/>
      <c r="R24" s="12"/>
      <c r="S24" s="12"/>
      <c r="T24" s="12"/>
      <c r="U24" s="12">
        <v>120.85</v>
      </c>
      <c r="V24" s="12"/>
      <c r="W24" s="12"/>
      <c r="X24" s="12"/>
      <c r="Y24" s="12"/>
      <c r="Z24" s="12"/>
      <c r="AA24" s="12"/>
      <c r="AB24" s="12"/>
      <c r="AC24" s="12">
        <v>172</v>
      </c>
      <c r="AD24" s="12">
        <v>99</v>
      </c>
      <c r="AE24" s="12" t="s">
        <v>42</v>
      </c>
      <c r="AF24" s="13" t="s">
        <v>111</v>
      </c>
      <c r="AG24" s="74" t="s">
        <v>51</v>
      </c>
      <c r="AH24" s="74" t="s">
        <v>196</v>
      </c>
      <c r="AI24" s="74" t="s">
        <v>197</v>
      </c>
      <c r="AJ24" s="75" t="s">
        <v>208</v>
      </c>
      <c r="AK24" s="75"/>
    </row>
    <row r="25" s="4" customFormat="1" ht="63" customHeight="1" spans="1:37">
      <c r="A25" s="12">
        <v>15</v>
      </c>
      <c r="B25" s="12" t="s">
        <v>132</v>
      </c>
      <c r="C25" s="13" t="s">
        <v>133</v>
      </c>
      <c r="D25" s="13" t="s">
        <v>134</v>
      </c>
      <c r="E25" s="15" t="s">
        <v>86</v>
      </c>
      <c r="F25" s="15" t="s">
        <v>119</v>
      </c>
      <c r="G25" s="30" t="s">
        <v>135</v>
      </c>
      <c r="H25" s="12">
        <v>2020</v>
      </c>
      <c r="I25" s="48" t="s">
        <v>69</v>
      </c>
      <c r="J25" s="48" t="s">
        <v>69</v>
      </c>
      <c r="K25" s="12">
        <v>12</v>
      </c>
      <c r="L25" s="12"/>
      <c r="M25" s="12">
        <v>12</v>
      </c>
      <c r="N25" s="49">
        <v>1.6396</v>
      </c>
      <c r="O25" s="12"/>
      <c r="P25" s="12"/>
      <c r="Q25" s="12"/>
      <c r="R25" s="12"/>
      <c r="S25" s="12"/>
      <c r="T25" s="12"/>
      <c r="U25" s="49">
        <f>K25-N25</f>
        <v>10.3604</v>
      </c>
      <c r="V25" s="12"/>
      <c r="W25" s="12"/>
      <c r="X25" s="12"/>
      <c r="Y25" s="12"/>
      <c r="Z25" s="12"/>
      <c r="AA25" s="12"/>
      <c r="AB25" s="12"/>
      <c r="AC25" s="12">
        <v>75</v>
      </c>
      <c r="AD25" s="12">
        <v>33</v>
      </c>
      <c r="AE25" s="12" t="s">
        <v>42</v>
      </c>
      <c r="AF25" s="67" t="s">
        <v>136</v>
      </c>
      <c r="AG25" s="74" t="s">
        <v>137</v>
      </c>
      <c r="AH25" s="74" t="s">
        <v>209</v>
      </c>
      <c r="AI25" s="74" t="s">
        <v>210</v>
      </c>
      <c r="AJ25" s="75" t="s">
        <v>211</v>
      </c>
      <c r="AK25" s="75"/>
    </row>
    <row r="26" s="4" customFormat="1" ht="63" customHeight="1" spans="1:37">
      <c r="A26" s="12">
        <v>16</v>
      </c>
      <c r="B26" s="12" t="s">
        <v>138</v>
      </c>
      <c r="C26" s="13" t="s">
        <v>139</v>
      </c>
      <c r="D26" s="16" t="s">
        <v>140</v>
      </c>
      <c r="E26" s="15" t="s">
        <v>86</v>
      </c>
      <c r="F26" s="15" t="s">
        <v>47</v>
      </c>
      <c r="G26" s="31" t="s">
        <v>141</v>
      </c>
      <c r="H26" s="12">
        <v>2020</v>
      </c>
      <c r="I26" s="48" t="s">
        <v>69</v>
      </c>
      <c r="J26" s="48" t="s">
        <v>69</v>
      </c>
      <c r="K26" s="12">
        <v>593.58</v>
      </c>
      <c r="L26" s="12"/>
      <c r="M26" s="12">
        <f>SUM(N26:AA26)</f>
        <v>593.58</v>
      </c>
      <c r="N26" s="12">
        <v>593.58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>
        <v>3845</v>
      </c>
      <c r="AD26" s="12">
        <v>3845</v>
      </c>
      <c r="AE26" s="12" t="s">
        <v>42</v>
      </c>
      <c r="AF26" s="13" t="s">
        <v>130</v>
      </c>
      <c r="AG26" s="74" t="s">
        <v>131</v>
      </c>
      <c r="AH26" s="74" t="s">
        <v>212</v>
      </c>
      <c r="AI26" s="74" t="s">
        <v>205</v>
      </c>
      <c r="AJ26" s="74" t="s">
        <v>131</v>
      </c>
      <c r="AK26" s="75"/>
    </row>
    <row r="27" s="4" customFormat="1" ht="94" customHeight="1" spans="1:37">
      <c r="A27" s="12">
        <v>17</v>
      </c>
      <c r="B27" s="12" t="s">
        <v>147</v>
      </c>
      <c r="C27" s="13" t="s">
        <v>148</v>
      </c>
      <c r="D27" s="13" t="s">
        <v>149</v>
      </c>
      <c r="E27" s="15" t="s">
        <v>86</v>
      </c>
      <c r="F27" s="15" t="s">
        <v>47</v>
      </c>
      <c r="G27" s="13" t="s">
        <v>150</v>
      </c>
      <c r="H27" s="12">
        <v>2020</v>
      </c>
      <c r="I27" s="48" t="s">
        <v>69</v>
      </c>
      <c r="J27" s="48" t="s">
        <v>69</v>
      </c>
      <c r="K27" s="12">
        <v>1280</v>
      </c>
      <c r="L27" s="12"/>
      <c r="M27" s="53">
        <f t="shared" ref="M27:M37" si="2">SUM(N27:AA27)</f>
        <v>1000</v>
      </c>
      <c r="N27" s="12"/>
      <c r="O27" s="12"/>
      <c r="P27" s="12"/>
      <c r="Q27" s="12"/>
      <c r="R27" s="12"/>
      <c r="S27" s="12"/>
      <c r="T27" s="55">
        <v>1000</v>
      </c>
      <c r="U27" s="12"/>
      <c r="V27" s="12"/>
      <c r="W27" s="12"/>
      <c r="X27" s="12"/>
      <c r="Y27" s="12"/>
      <c r="Z27" s="12"/>
      <c r="AA27" s="68"/>
      <c r="AB27" s="12"/>
      <c r="AC27" s="12">
        <v>434</v>
      </c>
      <c r="AD27" s="69">
        <v>250</v>
      </c>
      <c r="AE27" s="12"/>
      <c r="AF27" s="70" t="s">
        <v>151</v>
      </c>
      <c r="AG27" s="74" t="s">
        <v>131</v>
      </c>
      <c r="AH27" s="74" t="s">
        <v>212</v>
      </c>
      <c r="AI27" s="74" t="s">
        <v>205</v>
      </c>
      <c r="AJ27" s="74" t="s">
        <v>131</v>
      </c>
      <c r="AK27" s="87"/>
    </row>
    <row r="28" s="4" customFormat="1" ht="63" customHeight="1" spans="1:37">
      <c r="A28" s="12">
        <v>18</v>
      </c>
      <c r="B28" s="12" t="s">
        <v>152</v>
      </c>
      <c r="C28" s="14" t="s">
        <v>153</v>
      </c>
      <c r="D28" s="13" t="s">
        <v>154</v>
      </c>
      <c r="E28" s="15" t="s">
        <v>86</v>
      </c>
      <c r="F28" s="15" t="s">
        <v>119</v>
      </c>
      <c r="G28" s="15" t="s">
        <v>155</v>
      </c>
      <c r="H28" s="12">
        <v>2020</v>
      </c>
      <c r="I28" s="48" t="s">
        <v>69</v>
      </c>
      <c r="J28" s="48" t="s">
        <v>69</v>
      </c>
      <c r="K28" s="12">
        <v>5535</v>
      </c>
      <c r="L28" s="12"/>
      <c r="M28" s="53">
        <f t="shared" si="2"/>
        <v>3000</v>
      </c>
      <c r="N28" s="48"/>
      <c r="O28" s="12"/>
      <c r="P28" s="12"/>
      <c r="Q28" s="12"/>
      <c r="R28" s="12"/>
      <c r="S28" s="12"/>
      <c r="T28" s="56">
        <v>3000</v>
      </c>
      <c r="U28" s="12"/>
      <c r="V28" s="12"/>
      <c r="W28" s="12"/>
      <c r="X28" s="12"/>
      <c r="Y28" s="12"/>
      <c r="Z28" s="12"/>
      <c r="AA28" s="56"/>
      <c r="AB28" s="12"/>
      <c r="AC28" s="12">
        <v>824</v>
      </c>
      <c r="AD28" s="56">
        <v>408</v>
      </c>
      <c r="AE28" s="12"/>
      <c r="AF28" s="13" t="s">
        <v>151</v>
      </c>
      <c r="AG28" s="74" t="s">
        <v>90</v>
      </c>
      <c r="AH28" s="74" t="s">
        <v>204</v>
      </c>
      <c r="AI28" s="74" t="s">
        <v>205</v>
      </c>
      <c r="AJ28" s="74" t="s">
        <v>90</v>
      </c>
      <c r="AK28" s="75"/>
    </row>
    <row r="29" s="4" customFormat="1" ht="63" customHeight="1" spans="1:37">
      <c r="A29" s="12">
        <v>19</v>
      </c>
      <c r="B29" s="12" t="s">
        <v>156</v>
      </c>
      <c r="C29" s="13" t="s">
        <v>157</v>
      </c>
      <c r="D29" s="13" t="s">
        <v>158</v>
      </c>
      <c r="E29" s="15" t="s">
        <v>86</v>
      </c>
      <c r="F29" s="15" t="s">
        <v>119</v>
      </c>
      <c r="G29" s="13" t="s">
        <v>159</v>
      </c>
      <c r="H29" s="12">
        <v>2020</v>
      </c>
      <c r="I29" s="48" t="s">
        <v>69</v>
      </c>
      <c r="J29" s="48" t="s">
        <v>69</v>
      </c>
      <c r="K29" s="12">
        <v>4590</v>
      </c>
      <c r="L29" s="12"/>
      <c r="M29" s="53">
        <f t="shared" si="2"/>
        <v>3000</v>
      </c>
      <c r="N29" s="48"/>
      <c r="O29" s="12"/>
      <c r="P29" s="12"/>
      <c r="Q29" s="12"/>
      <c r="R29" s="12"/>
      <c r="S29" s="12"/>
      <c r="T29" s="56">
        <v>3000</v>
      </c>
      <c r="U29" s="12"/>
      <c r="V29" s="12"/>
      <c r="W29" s="12"/>
      <c r="X29" s="12"/>
      <c r="Y29" s="12"/>
      <c r="Z29" s="12"/>
      <c r="AA29" s="56"/>
      <c r="AB29" s="12"/>
      <c r="AC29" s="12">
        <v>2705</v>
      </c>
      <c r="AD29" s="56">
        <v>1390</v>
      </c>
      <c r="AE29" s="12"/>
      <c r="AF29" s="13" t="s">
        <v>151</v>
      </c>
      <c r="AG29" s="74" t="s">
        <v>90</v>
      </c>
      <c r="AH29" s="74" t="s">
        <v>204</v>
      </c>
      <c r="AI29" s="74" t="s">
        <v>205</v>
      </c>
      <c r="AJ29" s="74" t="s">
        <v>90</v>
      </c>
      <c r="AK29" s="75"/>
    </row>
    <row r="30" s="4" customFormat="1" ht="63" customHeight="1" spans="1:37">
      <c r="A30" s="12">
        <v>20</v>
      </c>
      <c r="B30" s="12" t="s">
        <v>160</v>
      </c>
      <c r="C30" s="13" t="s">
        <v>161</v>
      </c>
      <c r="D30" s="13" t="s">
        <v>162</v>
      </c>
      <c r="E30" s="15" t="s">
        <v>86</v>
      </c>
      <c r="F30" s="15" t="s">
        <v>119</v>
      </c>
      <c r="G30" s="15" t="s">
        <v>129</v>
      </c>
      <c r="H30" s="12">
        <v>2020</v>
      </c>
      <c r="I30" s="48" t="s">
        <v>69</v>
      </c>
      <c r="J30" s="48" t="s">
        <v>69</v>
      </c>
      <c r="K30" s="12">
        <v>4997</v>
      </c>
      <c r="L30" s="12"/>
      <c r="M30" s="53">
        <f t="shared" si="2"/>
        <v>3000</v>
      </c>
      <c r="N30" s="12"/>
      <c r="O30" s="12"/>
      <c r="P30" s="12"/>
      <c r="Q30" s="12"/>
      <c r="R30" s="12"/>
      <c r="S30" s="12"/>
      <c r="T30" s="56">
        <v>3000</v>
      </c>
      <c r="U30" s="12"/>
      <c r="V30" s="12"/>
      <c r="W30" s="12"/>
      <c r="X30" s="12"/>
      <c r="Y30" s="12"/>
      <c r="Z30" s="12"/>
      <c r="AA30" s="56"/>
      <c r="AB30" s="12"/>
      <c r="AC30" s="12">
        <v>238</v>
      </c>
      <c r="AD30" s="56">
        <v>167</v>
      </c>
      <c r="AE30" s="12"/>
      <c r="AF30" s="13" t="s">
        <v>151</v>
      </c>
      <c r="AG30" s="74" t="s">
        <v>90</v>
      </c>
      <c r="AH30" s="74" t="s">
        <v>204</v>
      </c>
      <c r="AI30" s="74" t="s">
        <v>205</v>
      </c>
      <c r="AJ30" s="74" t="s">
        <v>90</v>
      </c>
      <c r="AK30" s="75"/>
    </row>
    <row r="31" s="4" customFormat="1" ht="63" customHeight="1" spans="1:37">
      <c r="A31" s="12">
        <v>21</v>
      </c>
      <c r="B31" s="12" t="s">
        <v>163</v>
      </c>
      <c r="C31" s="13" t="s">
        <v>164</v>
      </c>
      <c r="D31" s="13" t="s">
        <v>165</v>
      </c>
      <c r="E31" s="15" t="s">
        <v>86</v>
      </c>
      <c r="F31" s="15" t="s">
        <v>119</v>
      </c>
      <c r="G31" s="15" t="s">
        <v>166</v>
      </c>
      <c r="H31" s="12">
        <v>2020</v>
      </c>
      <c r="I31" s="48" t="s">
        <v>69</v>
      </c>
      <c r="J31" s="48" t="s">
        <v>69</v>
      </c>
      <c r="K31" s="12">
        <v>3750</v>
      </c>
      <c r="L31" s="12"/>
      <c r="M31" s="53">
        <f t="shared" si="2"/>
        <v>3000</v>
      </c>
      <c r="N31" s="12"/>
      <c r="O31" s="12"/>
      <c r="P31" s="12"/>
      <c r="Q31" s="12"/>
      <c r="R31" s="12"/>
      <c r="S31" s="12"/>
      <c r="T31" s="56">
        <v>3000</v>
      </c>
      <c r="U31" s="12"/>
      <c r="V31" s="12"/>
      <c r="W31" s="12"/>
      <c r="X31" s="12"/>
      <c r="Y31" s="12"/>
      <c r="Z31" s="12"/>
      <c r="AA31" s="56"/>
      <c r="AB31" s="12"/>
      <c r="AC31" s="12">
        <v>722</v>
      </c>
      <c r="AD31" s="56">
        <v>400</v>
      </c>
      <c r="AE31" s="12"/>
      <c r="AF31" s="13" t="s">
        <v>151</v>
      </c>
      <c r="AG31" s="74" t="s">
        <v>90</v>
      </c>
      <c r="AH31" s="74" t="s">
        <v>204</v>
      </c>
      <c r="AI31" s="74" t="s">
        <v>205</v>
      </c>
      <c r="AJ31" s="74" t="s">
        <v>90</v>
      </c>
      <c r="AK31" s="75"/>
    </row>
    <row r="32" s="4" customFormat="1" ht="141" customHeight="1" spans="1:37">
      <c r="A32" s="12">
        <v>22</v>
      </c>
      <c r="B32" s="12" t="s">
        <v>167</v>
      </c>
      <c r="C32" s="13" t="s">
        <v>168</v>
      </c>
      <c r="D32" s="13" t="s">
        <v>169</v>
      </c>
      <c r="E32" s="15" t="s">
        <v>86</v>
      </c>
      <c r="F32" s="15" t="s">
        <v>47</v>
      </c>
      <c r="G32" s="15" t="s">
        <v>170</v>
      </c>
      <c r="H32" s="12">
        <v>2020</v>
      </c>
      <c r="I32" s="48" t="s">
        <v>69</v>
      </c>
      <c r="J32" s="48" t="s">
        <v>69</v>
      </c>
      <c r="K32" s="12">
        <v>3780</v>
      </c>
      <c r="L32" s="12"/>
      <c r="M32" s="53">
        <f t="shared" si="2"/>
        <v>3000</v>
      </c>
      <c r="N32" s="12"/>
      <c r="O32" s="12"/>
      <c r="P32" s="12"/>
      <c r="Q32" s="12"/>
      <c r="R32" s="12"/>
      <c r="S32" s="12"/>
      <c r="T32" s="56">
        <v>3000</v>
      </c>
      <c r="U32" s="12"/>
      <c r="V32" s="12"/>
      <c r="W32" s="12"/>
      <c r="X32" s="12"/>
      <c r="Y32" s="12"/>
      <c r="Z32" s="12"/>
      <c r="AA32" s="56"/>
      <c r="AB32" s="12"/>
      <c r="AC32" s="12">
        <v>1496</v>
      </c>
      <c r="AD32" s="56">
        <v>729</v>
      </c>
      <c r="AE32" s="12"/>
      <c r="AF32" s="13" t="s">
        <v>171</v>
      </c>
      <c r="AG32" s="74" t="s">
        <v>51</v>
      </c>
      <c r="AH32" s="74" t="s">
        <v>196</v>
      </c>
      <c r="AI32" s="74" t="s">
        <v>197</v>
      </c>
      <c r="AJ32" s="75" t="s">
        <v>208</v>
      </c>
      <c r="AK32" s="87"/>
    </row>
    <row r="33" s="4" customFormat="1" ht="63" customHeight="1" spans="1:37">
      <c r="A33" s="12">
        <v>23</v>
      </c>
      <c r="B33" s="12" t="s">
        <v>172</v>
      </c>
      <c r="C33" s="13" t="s">
        <v>173</v>
      </c>
      <c r="D33" s="13" t="s">
        <v>174</v>
      </c>
      <c r="E33" s="15" t="s">
        <v>86</v>
      </c>
      <c r="F33" s="15" t="s">
        <v>119</v>
      </c>
      <c r="G33" s="15" t="s">
        <v>175</v>
      </c>
      <c r="H33" s="12">
        <v>2020</v>
      </c>
      <c r="I33" s="48" t="s">
        <v>69</v>
      </c>
      <c r="J33" s="48" t="s">
        <v>69</v>
      </c>
      <c r="K33" s="49">
        <v>4229.829927</v>
      </c>
      <c r="L33" s="49"/>
      <c r="M33" s="53">
        <f t="shared" si="2"/>
        <v>3000</v>
      </c>
      <c r="N33" s="12"/>
      <c r="O33" s="12"/>
      <c r="P33" s="12"/>
      <c r="Q33" s="12"/>
      <c r="R33" s="12"/>
      <c r="S33" s="12"/>
      <c r="T33" s="56">
        <v>3000</v>
      </c>
      <c r="U33" s="12"/>
      <c r="V33" s="12"/>
      <c r="W33" s="12"/>
      <c r="X33" s="12"/>
      <c r="Y33" s="12"/>
      <c r="Z33" s="12"/>
      <c r="AA33" s="68"/>
      <c r="AB33" s="12"/>
      <c r="AC33" s="12">
        <v>105</v>
      </c>
      <c r="AD33" s="56">
        <v>55</v>
      </c>
      <c r="AE33" s="12"/>
      <c r="AF33" s="13" t="s">
        <v>151</v>
      </c>
      <c r="AG33" s="74" t="s">
        <v>90</v>
      </c>
      <c r="AH33" s="74" t="s">
        <v>204</v>
      </c>
      <c r="AI33" s="74" t="s">
        <v>205</v>
      </c>
      <c r="AJ33" s="74" t="s">
        <v>90</v>
      </c>
      <c r="AK33" s="75"/>
    </row>
    <row r="34" s="4" customFormat="1" ht="63" customHeight="1" spans="1:37">
      <c r="A34" s="12">
        <v>24</v>
      </c>
      <c r="B34" s="12" t="s">
        <v>176</v>
      </c>
      <c r="C34" s="13" t="s">
        <v>177</v>
      </c>
      <c r="D34" s="13" t="s">
        <v>178</v>
      </c>
      <c r="E34" s="15" t="s">
        <v>86</v>
      </c>
      <c r="F34" s="15" t="s">
        <v>119</v>
      </c>
      <c r="G34" s="15" t="s">
        <v>170</v>
      </c>
      <c r="H34" s="12">
        <v>2020</v>
      </c>
      <c r="I34" s="48" t="s">
        <v>69</v>
      </c>
      <c r="J34" s="48" t="s">
        <v>69</v>
      </c>
      <c r="K34" s="49">
        <v>1595.688625</v>
      </c>
      <c r="L34" s="49"/>
      <c r="M34" s="53">
        <f t="shared" si="2"/>
        <v>1000</v>
      </c>
      <c r="N34" s="12"/>
      <c r="O34" s="12"/>
      <c r="P34" s="12"/>
      <c r="Q34" s="12"/>
      <c r="R34" s="12"/>
      <c r="S34" s="12"/>
      <c r="T34" s="56">
        <v>1000</v>
      </c>
      <c r="U34" s="12"/>
      <c r="V34" s="12"/>
      <c r="W34" s="12"/>
      <c r="X34" s="12"/>
      <c r="Y34" s="12"/>
      <c r="Z34" s="12"/>
      <c r="AA34" s="68"/>
      <c r="AB34" s="12"/>
      <c r="AC34" s="12">
        <v>1496</v>
      </c>
      <c r="AD34" s="56">
        <v>729</v>
      </c>
      <c r="AE34" s="12"/>
      <c r="AF34" s="13" t="s">
        <v>151</v>
      </c>
      <c r="AG34" s="74" t="s">
        <v>90</v>
      </c>
      <c r="AH34" s="74" t="s">
        <v>204</v>
      </c>
      <c r="AI34" s="74" t="s">
        <v>205</v>
      </c>
      <c r="AJ34" s="74" t="s">
        <v>90</v>
      </c>
      <c r="AK34" s="75"/>
    </row>
    <row r="35" s="5" customFormat="1" ht="63" customHeight="1" spans="1:37">
      <c r="A35" s="12">
        <v>25</v>
      </c>
      <c r="B35" s="12" t="s">
        <v>179</v>
      </c>
      <c r="C35" s="13" t="s">
        <v>180</v>
      </c>
      <c r="D35" s="13" t="s">
        <v>181</v>
      </c>
      <c r="E35" s="15" t="s">
        <v>86</v>
      </c>
      <c r="F35" s="15" t="s">
        <v>119</v>
      </c>
      <c r="G35" s="15" t="s">
        <v>166</v>
      </c>
      <c r="H35" s="12">
        <v>2020</v>
      </c>
      <c r="I35" s="48" t="s">
        <v>69</v>
      </c>
      <c r="J35" s="48" t="s">
        <v>69</v>
      </c>
      <c r="K35" s="49">
        <v>5009.2657</v>
      </c>
      <c r="L35" s="49"/>
      <c r="M35" s="53">
        <f t="shared" si="2"/>
        <v>1000</v>
      </c>
      <c r="N35" s="12"/>
      <c r="O35" s="12"/>
      <c r="P35" s="12"/>
      <c r="Q35" s="12"/>
      <c r="R35" s="12"/>
      <c r="S35" s="12"/>
      <c r="T35" s="56">
        <v>1000</v>
      </c>
      <c r="U35" s="12"/>
      <c r="V35" s="12"/>
      <c r="W35" s="12"/>
      <c r="X35" s="12"/>
      <c r="Y35" s="12"/>
      <c r="Z35" s="12"/>
      <c r="AA35" s="68"/>
      <c r="AB35" s="12"/>
      <c r="AC35" s="12">
        <v>722</v>
      </c>
      <c r="AD35" s="56">
        <v>400</v>
      </c>
      <c r="AE35" s="12"/>
      <c r="AF35" s="13" t="s">
        <v>151</v>
      </c>
      <c r="AG35" s="74" t="s">
        <v>90</v>
      </c>
      <c r="AH35" s="74" t="s">
        <v>204</v>
      </c>
      <c r="AI35" s="74" t="s">
        <v>205</v>
      </c>
      <c r="AJ35" s="74" t="s">
        <v>90</v>
      </c>
      <c r="AK35" s="75"/>
    </row>
  </sheetData>
  <sheetProtection formatCells="0" formatColumns="0" formatRows="0" insertRows="0" insertHyperlinks="0" deleteRows="0" sort="0" autoFilter="0" pivotTables="0"/>
  <mergeCells count="75">
    <mergeCell ref="A1:AF1"/>
    <mergeCell ref="K2:L2"/>
    <mergeCell ref="M2:AA2"/>
    <mergeCell ref="N3:AA3"/>
    <mergeCell ref="N4:R4"/>
    <mergeCell ref="AC4:AD4"/>
    <mergeCell ref="A6:J6"/>
    <mergeCell ref="A2:A5"/>
    <mergeCell ref="A16:A20"/>
    <mergeCell ref="B2:B5"/>
    <mergeCell ref="B16:B20"/>
    <mergeCell ref="C2:C5"/>
    <mergeCell ref="C16:C20"/>
    <mergeCell ref="D2:D5"/>
    <mergeCell ref="D16:D20"/>
    <mergeCell ref="E2:E5"/>
    <mergeCell ref="E16:E20"/>
    <mergeCell ref="F2:F5"/>
    <mergeCell ref="F16:F20"/>
    <mergeCell ref="G2:G5"/>
    <mergeCell ref="G16:G20"/>
    <mergeCell ref="H2:H5"/>
    <mergeCell ref="H16:H20"/>
    <mergeCell ref="I2:I5"/>
    <mergeCell ref="I16:I20"/>
    <mergeCell ref="J2:J5"/>
    <mergeCell ref="J16:J20"/>
    <mergeCell ref="K3:K5"/>
    <mergeCell ref="K16:K20"/>
    <mergeCell ref="L3:L5"/>
    <mergeCell ref="L16:L20"/>
    <mergeCell ref="M3:M5"/>
    <mergeCell ref="M16:M20"/>
    <mergeCell ref="N16:N20"/>
    <mergeCell ref="O16:O20"/>
    <mergeCell ref="P16:P20"/>
    <mergeCell ref="Q16:Q20"/>
    <mergeCell ref="R16:R20"/>
    <mergeCell ref="S4:S5"/>
    <mergeCell ref="S16:S20"/>
    <mergeCell ref="T4:T5"/>
    <mergeCell ref="T16:T20"/>
    <mergeCell ref="U4:U5"/>
    <mergeCell ref="U16:U20"/>
    <mergeCell ref="V4:V5"/>
    <mergeCell ref="V16:V20"/>
    <mergeCell ref="W4:W5"/>
    <mergeCell ref="W16:W20"/>
    <mergeCell ref="X4:X5"/>
    <mergeCell ref="X16:X20"/>
    <mergeCell ref="Y4:Y5"/>
    <mergeCell ref="Y16:Y20"/>
    <mergeCell ref="Z4:Z5"/>
    <mergeCell ref="Z16:Z20"/>
    <mergeCell ref="AA4:AA5"/>
    <mergeCell ref="AA16:AA20"/>
    <mergeCell ref="AB2:AB5"/>
    <mergeCell ref="AB16:AB20"/>
    <mergeCell ref="AC16:AC20"/>
    <mergeCell ref="AD16:AD20"/>
    <mergeCell ref="AE4:AE5"/>
    <mergeCell ref="AE16:AE20"/>
    <mergeCell ref="AF2:AF5"/>
    <mergeCell ref="AF16:AF20"/>
    <mergeCell ref="AG2:AG5"/>
    <mergeCell ref="AG16:AG20"/>
    <mergeCell ref="AH2:AH5"/>
    <mergeCell ref="AH16:AH20"/>
    <mergeCell ref="AI2:AI5"/>
    <mergeCell ref="AI16:AI20"/>
    <mergeCell ref="AJ2:AJ5"/>
    <mergeCell ref="AJ16:AJ20"/>
    <mergeCell ref="AK2:AK5"/>
    <mergeCell ref="AK16:AK20"/>
    <mergeCell ref="AC2:AE3"/>
  </mergeCells>
  <pageMargins left="0.393055555555556" right="0.196527777777778" top="0.275" bottom="0.393055555555556" header="0.298611111111111" footer="0.298611111111111"/>
  <pageSetup paperSize="8" scale="41" fitToHeight="5" orientation="landscape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2020年项目库</vt:lpstr>
      <vt:lpstr>2020年项目实施计划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2018-10-12T11:49:00Z</dcterms:created>
  <dcterms:modified xsi:type="dcterms:W3CDTF">2020-03-26T05:44:52Z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